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ssypr\Google Drive\Project Talent\Valorisatieproducten\"/>
    </mc:Choice>
  </mc:AlternateContent>
  <xr:revisionPtr revIDLastSave="0" documentId="13_ncr:1_{3AAC4957-D32F-4D85-B686-D644E05F1970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Begaafdheid" sheetId="1" r:id="rId1"/>
    <sheet name="Signaleren" sheetId="2" r:id="rId2"/>
    <sheet name="Differentiëren" sheetId="6" r:id="rId3"/>
    <sheet name="Onderpresteren" sheetId="4" r:id="rId4"/>
    <sheet name="Versnellen" sheetId="9" r:id="rId5"/>
    <sheet name="Dubbel bijzonder" sheetId="10" r:id="rId6"/>
    <sheet name="Verrijken" sheetId="7" r:id="rId7"/>
    <sheet name="SocEmo" sheetId="3" r:id="rId8"/>
    <sheet name="Motivatie" sheetId="5" r:id="rId9"/>
    <sheet name="Interactie" sheetId="11" r:id="rId10"/>
    <sheet name="Schoolbeleid" sheetId="8" r:id="rId11"/>
    <sheet name="Uitzonderlijk HB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G5" i="12"/>
  <c r="G10" i="8"/>
  <c r="G5" i="11"/>
  <c r="G10" i="5"/>
  <c r="G27" i="5"/>
  <c r="F27" i="5"/>
  <c r="G19" i="3"/>
  <c r="F26" i="3"/>
  <c r="G26" i="3"/>
  <c r="G10" i="7"/>
  <c r="G10" i="6"/>
  <c r="G7" i="4"/>
  <c r="G12" i="9"/>
  <c r="G6" i="10"/>
  <c r="G13" i="4"/>
  <c r="F28" i="5"/>
  <c r="G28" i="5" s="1"/>
  <c r="G14" i="7"/>
  <c r="F14" i="7"/>
  <c r="F24" i="6"/>
  <c r="G24" i="6" s="1"/>
  <c r="F7" i="11" l="1"/>
  <c r="G7" i="11" s="1"/>
  <c r="G25" i="2"/>
  <c r="F25" i="2"/>
  <c r="G26" i="2"/>
  <c r="F31" i="1"/>
  <c r="G31" i="1" s="1"/>
  <c r="G30" i="1"/>
  <c r="F30" i="1"/>
  <c r="F29" i="5"/>
  <c r="G29" i="5" s="1"/>
  <c r="G36" i="1"/>
  <c r="G27" i="2"/>
  <c r="G37" i="1"/>
  <c r="G30" i="5"/>
  <c r="G38" i="1"/>
  <c r="G9" i="8" l="1"/>
  <c r="G7" i="8"/>
  <c r="G8" i="8"/>
  <c r="F7" i="8"/>
  <c r="G6" i="11"/>
  <c r="G24" i="5"/>
  <c r="G13" i="5"/>
  <c r="G10" i="4"/>
  <c r="G27" i="1"/>
  <c r="G22" i="3"/>
  <c r="G6" i="3"/>
  <c r="G7" i="3"/>
  <c r="G18" i="3"/>
  <c r="G17" i="3"/>
  <c r="F17" i="3"/>
  <c r="G7" i="7"/>
  <c r="G5" i="7"/>
  <c r="F5" i="7"/>
  <c r="G11" i="7"/>
  <c r="G12" i="7"/>
  <c r="G5" i="3"/>
  <c r="G5" i="10"/>
  <c r="G11" i="9"/>
  <c r="G9" i="9"/>
  <c r="G5" i="9"/>
  <c r="G8" i="3"/>
  <c r="G6" i="9"/>
  <c r="G13" i="9"/>
  <c r="G6" i="5" l="1"/>
  <c r="G6" i="4"/>
  <c r="F25" i="5"/>
  <c r="G25" i="5" s="1"/>
  <c r="G11" i="4"/>
  <c r="F11" i="4"/>
  <c r="G6" i="2"/>
  <c r="G6" i="6"/>
  <c r="G9" i="6"/>
  <c r="F9" i="6"/>
  <c r="G11" i="6"/>
  <c r="G22" i="6"/>
  <c r="F5" i="2"/>
  <c r="G5" i="2" s="1"/>
  <c r="F6" i="2"/>
  <c r="F10" i="2"/>
  <c r="G21" i="2"/>
  <c r="G20" i="2"/>
  <c r="G19" i="2"/>
  <c r="G18" i="2"/>
  <c r="G17" i="2"/>
  <c r="G16" i="2"/>
  <c r="G15" i="2"/>
  <c r="G14" i="2"/>
  <c r="F24" i="2"/>
  <c r="G24" i="2" s="1"/>
  <c r="G13" i="2"/>
  <c r="G22" i="1"/>
  <c r="F10" i="1"/>
  <c r="G10" i="1" s="1"/>
  <c r="G8" i="1"/>
  <c r="F7" i="1"/>
  <c r="G7" i="1" s="1"/>
  <c r="F6" i="1"/>
  <c r="G6" i="1" s="1"/>
  <c r="F5" i="1"/>
  <c r="G5" i="1" s="1"/>
  <c r="G9" i="1"/>
  <c r="G11" i="1"/>
  <c r="G21" i="1"/>
  <c r="F26" i="1"/>
  <c r="G26" i="1" s="1"/>
  <c r="G12" i="5"/>
  <c r="G11" i="5"/>
  <c r="G9" i="4"/>
  <c r="G8" i="4"/>
  <c r="G21" i="3"/>
  <c r="G20" i="3"/>
  <c r="G25" i="3"/>
  <c r="G24" i="3"/>
  <c r="G25" i="1"/>
  <c r="G35" i="1"/>
  <c r="G24" i="1"/>
  <c r="F22" i="2"/>
  <c r="G22" i="2" s="1"/>
  <c r="G23" i="3"/>
  <c r="G23" i="2"/>
  <c r="F23" i="1"/>
  <c r="G23" i="1" s="1"/>
  <c r="G28" i="1"/>
  <c r="G34" i="1"/>
  <c r="G29" i="1"/>
</calcChain>
</file>

<file path=xl/sharedStrings.xml><?xml version="1.0" encoding="utf-8"?>
<sst xmlns="http://schemas.openxmlformats.org/spreadsheetml/2006/main" count="993" uniqueCount="291">
  <si>
    <t>video</t>
  </si>
  <si>
    <t>artikel</t>
  </si>
  <si>
    <t>document</t>
  </si>
  <si>
    <t>BEGAAFDHEID</t>
  </si>
  <si>
    <t>VERSNELLEN</t>
  </si>
  <si>
    <t>Hoe herken je een cognitief begaafd kind?</t>
  </si>
  <si>
    <t xml:space="preserve">https://www.projecttalent.be/thema/begaafdheid/artikel/108-hoe-herken-je-een-cognitief-begaafd-kind </t>
  </si>
  <si>
    <t>Onderwerp</t>
  </si>
  <si>
    <t>kenmerken van cognitieve begaafdheid</t>
  </si>
  <si>
    <t>Perfectionisme is geen kerneigenschap van begaafdheid</t>
  </si>
  <si>
    <t>perfectionisme</t>
  </si>
  <si>
    <t>https://www.projecttalent.be/thema/begaafdheid/artikel/105-perfectionisme-is-geen-kerneigenschap-van-begaafdheid</t>
  </si>
  <si>
    <t>Cognitief begaafd en naar het secundair onderwijs</t>
  </si>
  <si>
    <t>overgang secundair onderwijs</t>
  </si>
  <si>
    <t>Min '</t>
  </si>
  <si>
    <t>Max '</t>
  </si>
  <si>
    <t>https://www.projecttalent.be/thema/begaafdheid/artikel/102-cognitief-begaafd-en-naar-het-secundair-onderwijs</t>
  </si>
  <si>
    <t>IQ-test voor alle leerlingen?</t>
  </si>
  <si>
    <t>intelligentietests als identificatie</t>
  </si>
  <si>
    <t>https://www.projecttalent.be/thema/begaafdheid/artikel/98-iq-test-voor-alle-leerlingen</t>
  </si>
  <si>
    <t>SIGNALEREN EN DIAGNOSTIEK</t>
  </si>
  <si>
    <t>SOCIAAL-EMOTIONEEL</t>
  </si>
  <si>
    <t>Betrokkenheid en motivatie van cognitief sterke leerlingen: eerste resultaten van de TALENT-studie</t>
  </si>
  <si>
    <t>betrokkenheid en motivatie</t>
  </si>
  <si>
    <t>https://www.projecttalent.be/thema/begaafdheid/artikel/97-betrokkenheid-en-motivatie-van-cognitief-sterke-leerlingen-eerste-resultaten-van-de-talent-studie</t>
  </si>
  <si>
    <t>https://www.projecttalent.be/?file=1184&amp;m=1567085469&amp;action=file.download</t>
  </si>
  <si>
    <t>ONDERPRESTEREN</t>
  </si>
  <si>
    <t>LEREN EN MOTIVATIE</t>
  </si>
  <si>
    <t>wetenschap</t>
  </si>
  <si>
    <t>Het CHC-model van intelligentie</t>
  </si>
  <si>
    <t>https://www.projecttalent.be/thema/begaafdheid/artikel/92-het-chc-model-van-intelligentie</t>
  </si>
  <si>
    <t>CHC-model</t>
  </si>
  <si>
    <t>Wat is cognitieve begaafdheid?</t>
  </si>
  <si>
    <t>https://www.projecttalent.be/thema/begaafdheid/artikel/82-wat-is-cognitieve-begaafdheid</t>
  </si>
  <si>
    <t>algemeen artikel begaafdheidsmodellen</t>
  </si>
  <si>
    <t>Kinderen over de nadelen van hoogbegaafd zijn</t>
  </si>
  <si>
    <t>nadelen van hoogbegaafdheid</t>
  </si>
  <si>
    <t>https://www.projecttalent.be/thema/begaafdheid/artikel/61-kinderen-over-de-nadelen-van-hoogbegaafd-zijn</t>
  </si>
  <si>
    <t>Jongeren over de nadelen van hoogbegaafd zijn</t>
  </si>
  <si>
    <t>https://www.projecttalent.be/thema/begaafdheid/artikel/60-jongeren-over-de-nadelen-van-hoogbegaafd-zijn</t>
  </si>
  <si>
    <t>Cognitieve begaafdheid: wat weten we voorlopig al uit onderzoek?</t>
  </si>
  <si>
    <t>pdf</t>
  </si>
  <si>
    <t>blog</t>
  </si>
  <si>
    <t>Medium</t>
  </si>
  <si>
    <t>getuigenis</t>
  </si>
  <si>
    <t>kennisclip</t>
  </si>
  <si>
    <t>Type</t>
  </si>
  <si>
    <t>Datum</t>
  </si>
  <si>
    <t>Naam</t>
  </si>
  <si>
    <t xml:space="preserve">Link </t>
  </si>
  <si>
    <t>samenvatting van vooroordelen</t>
  </si>
  <si>
    <t>https://www.projecttalent.be/thema/begaafdheid/artikel/53-cognitieve-begaafdheid-wat-weten-we-voorlopig-al-uit-onderzoek</t>
  </si>
  <si>
    <t>Mythe: "Niemand weet wat cognitieve begaafdheid écht is."</t>
  </si>
  <si>
    <t>vooroordeel</t>
  </si>
  <si>
    <t>https://www.projecttalent.be/thema/begaafdheid/artikel/47-mythe-niemand-weet-wat-cognitieve-begaafdheid-echt-is</t>
  </si>
  <si>
    <t>Kinderen uiten zich als hoogbegaafd</t>
  </si>
  <si>
    <t>jezelf uiten als hoogbegaafd</t>
  </si>
  <si>
    <t>https://www.projecttalent.be/thema/begaafdheid/artikel/42-kinderen-uiten-zich-als-hoogbegaafd</t>
  </si>
  <si>
    <t>Jongeren uiten zich als hoogbegaafd</t>
  </si>
  <si>
    <t>https://www.projecttalent.be/thema/begaafdheid/artikel/41-jongeren-uiten-zich-als-hoogbegaafd</t>
  </si>
  <si>
    <t>Lezen=1,5 min/scroll of 2 min/pag</t>
  </si>
  <si>
    <t>Kinderen aan het woord: ervaring met hoogbegaafdheid</t>
  </si>
  <si>
    <t>hoe ervaar je hoogbegaafd zijn, hoe voelt dat?</t>
  </si>
  <si>
    <t>https://www.projecttalent.be/thema/begaafdheid/artikel/40-kinderen-aan-het-woord-ervaring-met-hoogbegaafdheid</t>
  </si>
  <si>
    <t>Jongeren aan het woord: ervaring met hoogbegaafdheid</t>
  </si>
  <si>
    <t>https://www.projecttalent.be/thema/begaafdheid/artikel/39-jongeren-aan-het-woord-ervaring-met-hoogbegaafdheid</t>
  </si>
  <si>
    <t>https://www.projecttalent.be/thema/begaafdheid/artikel/17-het-multifactorenmodel-van-heller</t>
  </si>
  <si>
    <t>Het multifactorenmodel van Heller</t>
  </si>
  <si>
    <t>model van Heller</t>
  </si>
  <si>
    <t>Theorie van Succesvolle Intelligentie van Sternberg</t>
  </si>
  <si>
    <t>model van Sternberg</t>
  </si>
  <si>
    <t>https://www.projecttalent.be/thema/begaafdheid/artikel/12-theorie-van-succesvolle-intelligentie-van-sternberg</t>
  </si>
  <si>
    <t>https://www.projecttalent.be/thema/begaafdheid/artikel/10-model-van-talentontwikkeling-van-kuipers</t>
  </si>
  <si>
    <t>Model van Talentontwikkeling van Kuipers</t>
  </si>
  <si>
    <t>model van Kuipers</t>
  </si>
  <si>
    <t>Differentiatiemodel van begaafdheid en talent van Gagné</t>
  </si>
  <si>
    <t>model van Gagné</t>
  </si>
  <si>
    <t>https://www.projecttalent.be/thema/begaafdheid/artikel/9-differentiatiemodel-van-begaafdheid-en-talent-van-gagne</t>
  </si>
  <si>
    <t>https://www.projecttalent.be/thema/begaafdheid/artikel/8-meerfactorenmodel-van-monks</t>
  </si>
  <si>
    <t>Meerfactorenmodel van Mönks</t>
  </si>
  <si>
    <t>model van Mönks</t>
  </si>
  <si>
    <t>Triadisch model van Renzulli</t>
  </si>
  <si>
    <t>model van Renzulli</t>
  </si>
  <si>
    <t>https://www.projecttalent.be/thema/begaafdheid/artikel/7-triadisch-model-van-renzulli</t>
  </si>
  <si>
    <t>Modellen cognitieve begaafdheid</t>
  </si>
  <si>
    <t>https://www.projecttalent.be/thema/begaafdheid/artikel/6-modellen-cognitieve-begaafdheid</t>
  </si>
  <si>
    <t>Prodia protocol Cognitief Sterk Functioneren</t>
  </si>
  <si>
    <t>protocol Prodia</t>
  </si>
  <si>
    <t>https://www.projecttalent.be/thema/begaafdheid/documenten/721-prodia-protocol-cognitief-sterk-functioneren</t>
  </si>
  <si>
    <t>Hoogbegaafdheid herkennen in de klas: lessen uit het TALENT-onderzoek</t>
  </si>
  <si>
    <t>https://www.projecttalent.be/thema/signaleren-en-diagnostiek/artikel/123-hoogbegaafdheid-herkennen-in-de-klas-lessen-uit-het-talent-onderzoek</t>
  </si>
  <si>
    <t>TVE-screeningsmethode</t>
  </si>
  <si>
    <t>leerkrachten herkennen HB in hun klas (niet)</t>
  </si>
  <si>
    <t>https://www.projecttalent.be/thema/signaleren-en-diagnostiek/artikel/96-tve-screeningsmethode</t>
  </si>
  <si>
    <t>signaleringsinstrument</t>
  </si>
  <si>
    <t>https://www.projecttalent.be/thema/signaleren-en-diagnostiek/artikel/95-surplus-signaal-digitaal</t>
  </si>
  <si>
    <t>Surplus Signaal Digitaal</t>
  </si>
  <si>
    <t>SIDI3-protocol</t>
  </si>
  <si>
    <t>https://www.projecttalent.be/thema/signaleren-en-diagnostiek/artikel/94-sidi3-protocol</t>
  </si>
  <si>
    <t>Pientere Peuters</t>
  </si>
  <si>
    <t>https://www.projecttalent.be/thema/signaleren-en-diagnostiek/artikel/91-pientere-peuters</t>
  </si>
  <si>
    <t>Knappe Kleuters</t>
  </si>
  <si>
    <t>https://www.projecttalent.be/thema/signaleren-en-diagnostiek/artikel/90-knappe-kleuters</t>
  </si>
  <si>
    <t>Signaleren en diagnostiek van cognitieve begaafdheid</t>
  </si>
  <si>
    <t>noodzaak van signaleren</t>
  </si>
  <si>
    <t>https://www.projecttalent.be/thema/signaleren-en-diagnostiek/artikel/89-signaleren-en-diagnostiek-van-cognitieve-begaafdheid</t>
  </si>
  <si>
    <t>https://www.projecttalent.be/thema/signaleren-en-diagnostiek/artikel/88-hoogbegaafdheid-in-zicht</t>
  </si>
  <si>
    <t>Hoogbegaafdheid In-Zicht</t>
  </si>
  <si>
    <t>https://www.projecttalent.be/thema/signaleren-en-diagnostiek/artikel/87-digitaal-handelingsprotocol-hoogbegaafdheid</t>
  </si>
  <si>
    <t>Digitaal Handelingsprotocol Hoogbegaafdheid</t>
  </si>
  <si>
    <t>Mythe: "Cognitief begaafde leerlingen zijn vaker perfectionistisch."</t>
  </si>
  <si>
    <t>vooroordelen</t>
  </si>
  <si>
    <t>https://www.projecttalent.be/thema/signaleren-en-diagnostiek/artikel/51-mythe-cognitief-begaafde-leerlingen-zijn-vaker-perfectionistisch</t>
  </si>
  <si>
    <t>Mythe: "Kinderen met dezelfde IQ-score hebben dezelfde cognitieve vaardigheden."</t>
  </si>
  <si>
    <t>https://www.projecttalent.be/thema/signaleren-en-diagnostiek/artikel/49-mythe-kinderen-met-dezelfde-iq-score-hebben-dezelfde-cognitieve-vaardigheden</t>
  </si>
  <si>
    <t>DIFFERENTIËREN</t>
  </si>
  <si>
    <t>Mythe: "We kunnen cognitieve begaafdheid niet meten."</t>
  </si>
  <si>
    <t>https://www.projecttalent.be/thema/signaleren-en-diagnostiek/artikel/48-mythe-we-kunnen-cognitieve-begaafdheid-niet-meten</t>
  </si>
  <si>
    <t>Kinderen ontdekken dat ze hoogbegaafd zijn</t>
  </si>
  <si>
    <t>ontdekking van hoogbegaafdheid</t>
  </si>
  <si>
    <t>https://www.projecttalent.be/thema/signaleren-en-diagnostiek/artikel/44-kinderen-ontdekken-dat-ze-hoogbegaafd-zijn</t>
  </si>
  <si>
    <t>Jongeren ontdekken dat ze hoogbegaafd zijn</t>
  </si>
  <si>
    <t>https://www.projecttalent.be/thema/signaleren-en-diagnostiek/artikel/43-jongeren-ontdekken-dat-ze-hoogbegaafd-zijn</t>
  </si>
  <si>
    <t>https://www.projecttalent.be/thema/signaleren-en-diagnostiek/artikel/19-types-hoogbegaafde-leerlingen</t>
  </si>
  <si>
    <t>Types hoogbegaafde leerlingen</t>
  </si>
  <si>
    <t>types Betts &amp; Neihart</t>
  </si>
  <si>
    <t>De Taxonomie van Bloom en hogere orde denkvaardigheden</t>
  </si>
  <si>
    <t>taxonomie van Bloom</t>
  </si>
  <si>
    <t>https://www.projecttalent.be/thema/differentieren/artikel/104-de-taxonomie-van-bloom-en-hogere-orde-denkvaardigheden</t>
  </si>
  <si>
    <t>Hoe talenten stimuleren bij cognitief sterke leerlingen via Lesson Study: de voorstelling van een inspiratiemodel.</t>
  </si>
  <si>
    <t>uitleg Lesson Study-onderzoek</t>
  </si>
  <si>
    <t>https://www.projecttalent.be/thema/differentieren/artikel/103-hoe-talenten-stimuleren-bij-cognitief-sterke-leerlingen-via-lesson-study-de-voorstelling-van-een-inspiratiemodel</t>
  </si>
  <si>
    <t>Favorietenmap Klascement</t>
  </si>
  <si>
    <t>Klascement</t>
  </si>
  <si>
    <t>https://www.klascement.net/favorieten/478828/27998/</t>
  </si>
  <si>
    <t>site</t>
  </si>
  <si>
    <t>https://www.projecttalent.be/thema/differentieren/artikel/84-lesson-study-beter-lesgeven-aan-cognitief-begaafde-leerlingen</t>
  </si>
  <si>
    <t>Lesson Study: beter lesgeven aan cognitief begaafde leerlingen</t>
  </si>
  <si>
    <t>wat is een Lesson Study</t>
  </si>
  <si>
    <t>Jongeren aan het woord: de ideale leerkracht</t>
  </si>
  <si>
    <t>kenmerken van ideale leerkracht voor HB-leerlingen</t>
  </si>
  <si>
    <t>https://www.projecttalent.be/thema/differentieren/artikel/59-jongeren-aan-het-woord-de-ideale-leerkracht</t>
  </si>
  <si>
    <t>VERRIJKEN</t>
  </si>
  <si>
    <t>Kinderen aan het woord: de ideale leerkracht</t>
  </si>
  <si>
    <t>https://www.projecttalent.be/thema/differentieren/artikel/58-kinderen-aan-het-woord-de-ideale-leerkracht</t>
  </si>
  <si>
    <t>https://www.projecttalent.be/thema/differentieren/artikel/13-100-jaar-onderzoek-naar-het-effect-van-groeperen-en-versnellen-op-schools-presteren-samengevat</t>
  </si>
  <si>
    <t>100 jaar onderzoek naar het effect van groeperen en versnellen op schools presteren samengevat</t>
  </si>
  <si>
    <t>groeperen</t>
  </si>
  <si>
    <t>Overzicht differentiatie- en verrijkingsmaterialen</t>
  </si>
  <si>
    <t>overzicht differentiatie- en verrijkingsmaterialen</t>
  </si>
  <si>
    <t>https://www.projecttalent.be/thema/differentieren/documenten/762-overzicht-differentiatie-en-verrijkingsmaterialen</t>
  </si>
  <si>
    <t>voorstelling lesson-study lesplan</t>
  </si>
  <si>
    <t>Keynote studiedag 2019 - The Curious Case of Gifted Underachievers</t>
  </si>
  <si>
    <t>keynote Colangelo studiedag</t>
  </si>
  <si>
    <t>keynote</t>
  </si>
  <si>
    <t>https://www.projecttalent.be/thema/onderpresteren/artikel/135-keynote-studiedag-2019-the-curious-case-of-gifted-underachievers</t>
  </si>
  <si>
    <t>Motivatie en onderpresteren in het secundair onderwijs</t>
  </si>
  <si>
    <t>onderzoek met interviews bevestiging AOM</t>
  </si>
  <si>
    <t>https://www.projecttalent.be/thema/onderpresteren/artikel/120-motivatie-en-onderpresteren-in-het-secundair-onderwijs</t>
  </si>
  <si>
    <t>Mythe: "Cognitief begaafde leerlingen falen vaker in het onderwijs."</t>
  </si>
  <si>
    <t>https://www.projecttalent.be/thema/onderpresteren/artikel/52-mythe-cognitief-begaafde-leerlingen-falen-vaker-in-het-onderwijs</t>
  </si>
  <si>
    <t>DUBBEL BIJZONDER</t>
  </si>
  <si>
    <t>INTERACTIE LEERLING-LERAAR</t>
  </si>
  <si>
    <t>UITZONDERLIJK BEGAAFD</t>
  </si>
  <si>
    <t>ZORGBELEID OP SCHOOL</t>
  </si>
  <si>
    <t>Keynote studiedag 2019 - Flexibele leerwegen: antwoord of uitdaging?</t>
  </si>
  <si>
    <t>flexibele leerwegen in het onderwijs</t>
  </si>
  <si>
    <t>https://www.projecttalent.be/thema/versnellen/artikel/141-keynote-studiedag-2019-flexibele-leerwegen-antwoord-of-uitdaging</t>
  </si>
  <si>
    <t>Mythe: "Een jaarversnelling is negatief voor de sociale en emotionele ontwikkeling"</t>
  </si>
  <si>
    <t>https://www.projecttalent.be/thema/versnellen/artikel/56-mythe-een-jaarversnelling-is-negatief-voor-de-sociale-en-emotionele-ontwikkeling</t>
  </si>
  <si>
    <t>Jongeren aan het woord: versnellen</t>
  </si>
  <si>
    <t>versnellen</t>
  </si>
  <si>
    <t>https://www.projecttalent.be/thema/versnellen/artikel/37-jongeren-aan-het-woord-versnellen</t>
  </si>
  <si>
    <t>Kinderen zelf aan het woord: versnellen</t>
  </si>
  <si>
    <t>https://www.projecttalent.be/thema/versnellen/artikel/36-kinderen-zelf-aan-het-woord-versnellen</t>
  </si>
  <si>
    <t>Sociaal-emotionele gevolgen van versnellen: een studie in Nederland</t>
  </si>
  <si>
    <t>sociaal-emotionele gevolgen van versnellen</t>
  </si>
  <si>
    <t>https://www.projecttalent.be/thema/versnellen/artikel/30-sociaal-emotionele-gevolgen-van-versnellen-een-studie-in-nederland</t>
  </si>
  <si>
    <t>Vriendschapsverwachtingen van hoogbegaafde kinderen</t>
  </si>
  <si>
    <t>vriendschapsverwachtingen</t>
  </si>
  <si>
    <t>https://www.projecttalent.be/thema/versnellen/artikel/29-vriendschapsverwachtingen-van-hoogbegaafde-kinderen</t>
  </si>
  <si>
    <t>Versnellingswenselijkheidslijst - VL</t>
  </si>
  <si>
    <t>tool voor beslissing tot versnellen</t>
  </si>
  <si>
    <t>https://www.projecttalent.be/thema/versnellen/documenten/576-versnellingswenselijkheidslijst-vl</t>
  </si>
  <si>
    <t>Niet meer gedragsproblemen bij cognitief begaafde kinderen</t>
  </si>
  <si>
    <t>https://www.projecttalent.be/thema/dubbel-bijzonder/artikel/14-niet-meer-gedragsproblemen-bij-cognitief-begaafde-kinderen</t>
  </si>
  <si>
    <t>meer gedragsproblemen bij HB?</t>
  </si>
  <si>
    <t>Jongeren aan het woord: dubbel bijzonder</t>
  </si>
  <si>
    <t>dubbel bijzonder</t>
  </si>
  <si>
    <t>https://www.projecttalent.be/thema/dubbel-bijzonder/artikel/126-jongeren-aan-het-woord-dubbel-bijzonder</t>
  </si>
  <si>
    <t>Kinderen aan het woord: verrijkingsklas</t>
  </si>
  <si>
    <t>verrijkingsklas</t>
  </si>
  <si>
    <t>https://www.projecttalent.be/thema/verrijken/artikel/38-kinderen-aan-het-woord-verrijkingsklas</t>
  </si>
  <si>
    <t>https://www.projecttalent.be/thema/verrijken/artikel/15-over-het-effect-van-verrijkingsprogramma-s</t>
  </si>
  <si>
    <t>Over het effect van verrijkingsprogramma’s</t>
  </si>
  <si>
    <t>verrijkingsprogramma's</t>
  </si>
  <si>
    <t>Begaafde jongeren, moeilijke gevallen?</t>
  </si>
  <si>
    <t>https://www.projecttalent.be/thema/sociaal-emotioneel/artikel/77-begaafde-jongeren-moeilijke-gevallen</t>
  </si>
  <si>
    <t>Kinderen aan het woord: schoolmotivatie</t>
  </si>
  <si>
    <t>schoolmotivatie</t>
  </si>
  <si>
    <t>https://www.projecttalent.be/thema/sociaal-emotioneel/artikel/57-kinderen-aan-het-woord-schoolmotivatie</t>
  </si>
  <si>
    <t>Mythe: "Cognitief begaafde kinderen en jongeren hebben vaker sociale en emotionele problemen."</t>
  </si>
  <si>
    <t>https://www.projecttalent.be/thema/sociaal-emotioneel/artikel/50-mythe-cognitief-begaafde-kinderen-en-jongeren-hebben-vaker-sociale-en-emotionele-problemen</t>
  </si>
  <si>
    <t>Jongeren over de voordelen van hoogbegaafd zijn</t>
  </si>
  <si>
    <t>voordelen van hoogbegaafdheid</t>
  </si>
  <si>
    <t>https://www.projecttalent.be/thema/sociaal-emotioneel/artikel/46-jongeren-over-de-voordelen-van-hoogbegaafd-zijn</t>
  </si>
  <si>
    <t>Kinderen over de voordelen van hoogbegaafd zijn</t>
  </si>
  <si>
    <t>https://www.projecttalent.be/thema/sociaal-emotioneel/artikel/45-kinderen-over-de-voordelen-van-hoogbegaafd-zijn</t>
  </si>
  <si>
    <t>Hoogbegaafde kinderen hebben gemiddeld sterker zelfbeeld op vlak van schools presteren en gedrag</t>
  </si>
  <si>
    <t>zelfbeeld</t>
  </si>
  <si>
    <t>https://www.projecttalent.be/thema/sociaal-emotioneel/artikel/27-hoogbegaafde-kinderen-hebben-gemiddeld-sterker-zelfbeeld-op-vlak-van-schools-presteren-en-gedrag</t>
  </si>
  <si>
    <t>https://www.projecttalent.be/thema/sociaal-emotioneel/documenten/725-betrokkenheid-en-motivatie-van-cognitief-sterke-leerlingen-eerste-resultaten-van-de-talent-studie</t>
  </si>
  <si>
    <t>https://www.projecttalent.be/?file=1190&amp;m=1569246521&amp;action=file.download</t>
  </si>
  <si>
    <t>https://www.projecttalent.be/?file=1003&amp;m=1557819954&amp;action=file.download</t>
  </si>
  <si>
    <t>huidige stand van zaken op school qua HB-beleid</t>
  </si>
  <si>
    <t>https://www.projecttalent.be/thema/begaafdheid/artikel/181-hoe-herken-je-sterke-cognitieve-vaardigheden</t>
  </si>
  <si>
    <t>Hoe herken je sterke cognitieve vaardigheden?</t>
  </si>
  <si>
    <t>Wat zijn cognitieve vaardigheden?</t>
  </si>
  <si>
    <t>cognitieve vaardigheden</t>
  </si>
  <si>
    <t>sterke cognitieve vaardigheden</t>
  </si>
  <si>
    <t>https://www.projecttalent.be/thema/begaafdheid/artikel/178-wat-zijn-cognitieve-vaardigheden</t>
  </si>
  <si>
    <t>https://www.projecttalent.be/thema/begaafdheid/artikel/175-wat-is-cognitieve-begaafdheid</t>
  </si>
  <si>
    <t>cognitieve begaafdheid</t>
  </si>
  <si>
    <t>Waar een wil is, is een weg: motivatie voorspelt schoolprestaties bovenop intelligentie en persoonlijkheid</t>
  </si>
  <si>
    <t>https://www.projecttalent.be/thema/begaafdheid/artikel/173-waar-een-wil-is-is-een-weg-motivatie-voorspelt-schoolprestaties-bovenop-intelligentie-en-persoonlijkheid</t>
  </si>
  <si>
    <t>motivatie voorspelt schoolresultaten</t>
  </si>
  <si>
    <t>Als je kind altijd alles lijkt te kunnen...</t>
  </si>
  <si>
    <t>https://www.projecttalent.be/thema/begaafdheid/artikel/170-als-je-kind-altijd-alles-lijkt-te-kunnen</t>
  </si>
  <si>
    <t>Onderpresteren detecteren: percepties van leerkrachten, ouders en leerlingen</t>
  </si>
  <si>
    <t>onderpresteren detecteren</t>
  </si>
  <si>
    <t>https://www.projecttalent.be/thema/begaafdheid/artikel/169-onderpresteren-detecteren-percepties-van-leerkrachten-ouders-en-leerlingen</t>
  </si>
  <si>
    <t>Motivatie bij cognitief begaafde leerlingen</t>
  </si>
  <si>
    <t>motivatie ZDT</t>
  </si>
  <si>
    <t>https://www.projecttalent.be/doelgroep/kleuters-2-5-6j/artikel/166-motivatie-bij-cognitief-begaafde-leerlingen</t>
  </si>
  <si>
    <t>European Talent Point registratie</t>
  </si>
  <si>
    <t>ETSN</t>
  </si>
  <si>
    <t>https://www.projecttalent.be/doelgroep/kleuters-2-5-6j/artikel/111-european-talent-point-registratie</t>
  </si>
  <si>
    <t>European Talent Support Network</t>
  </si>
  <si>
    <t>https://www.projecttalent.be/thema/begaafdheid/artikel/114-european-talent-support-network</t>
  </si>
  <si>
    <t>https://www.projecttalent.be/thema/begaafdheid/documenten/753-vertaling-application-formulier</t>
  </si>
  <si>
    <t>Vertaling application formulier</t>
  </si>
  <si>
    <t>Application European Talent Point</t>
  </si>
  <si>
    <t>https://www.projecttalent.be/thema/begaafdheid/documenten</t>
  </si>
  <si>
    <t>“Hoogbegaafd?!” Hoe ziet jouw leerkracht je?</t>
  </si>
  <si>
    <t>perceptie label hoogbegaafdheid bij lkrn</t>
  </si>
  <si>
    <t>https://www.projecttalent.be/thema/signaleren-en-diagnostiek/artikel/150-hoogbegaafd-hoe-ziet-jouw-leerkracht-je</t>
  </si>
  <si>
    <t>https://www.projecttalent.be/thema/leren-en-motivatie/documenten/738-lesplan-frans-bao-lesson-study-video</t>
  </si>
  <si>
    <t>Lesplan Frans BAO - Lesson Study - video</t>
  </si>
  <si>
    <t>Lesplan Wiskunde BAO - Lesson Study - powerpoint</t>
  </si>
  <si>
    <t>ppt</t>
  </si>
  <si>
    <t>https://www.projecttalent.be/thema/leren-en-motivatie/documenten/737-lesplan-wiskunde-bao-lesson-study-powerpoint</t>
  </si>
  <si>
    <t>Lesplan Wiskunde getallenkennis BAO - Lesson Study - poster</t>
  </si>
  <si>
    <t>https://www.projecttalent.be/thema/leren-en-motivatie/documenten/736-lesplan-wiskunde-getallenkennis-bao-lesson-study-poster</t>
  </si>
  <si>
    <t>https://www.projecttalent.be/thema/leren-en-motivatie/documenten/735-lesplan-nederlands-bao-lesson-study-powerpoint-met-audio</t>
  </si>
  <si>
    <t>Lesplan Nederlands BAO - Lesson Study - powerpoint met audio</t>
  </si>
  <si>
    <t>Lesplan 2 wiskunde SO - Lesson Study - powerpoint</t>
  </si>
  <si>
    <t>https://www.projecttalent.be/thema/leren-en-motivatie/documenten/733-lesplan-2-wiskunde-so-lesson-study-powerpoint</t>
  </si>
  <si>
    <t>Lesplan 3 wiskunde SO - Lesson Study - powerpoint met audio</t>
  </si>
  <si>
    <t>https://www.projecttalent.be/thema/leren-en-motivatie/documenten/732-lesplan-3-wiskunde-so-lesson-study-powerpoint-met-audio</t>
  </si>
  <si>
    <t>https://www.projecttalent.be/thema/leren-en-motivatie/documenten/731-lesplan-4-wiskunde-so-lesson-study-powerpoint-met-audio</t>
  </si>
  <si>
    <t>Lesplan 4 wiskunde SO - Lesson Study - powerpoint met audio</t>
  </si>
  <si>
    <t>https://www.projecttalent.be/thema/leren-en-motivatie/documenten/730-lesplan-5-wiskunde-so-lesson-study-powerpoint-met-audio</t>
  </si>
  <si>
    <t>Lesplan 5 wiskunde SO - Lesson Study - powerpoint met audio</t>
  </si>
  <si>
    <t>https://www.projecttalent.be/thema/leren-en-motivatie/documenten/729-lesplan-6-wiskunde-so-lesson-study-powerpoint-met-audio</t>
  </si>
  <si>
    <t>Lesplan  wiskunde SO - Lesson Study - powerpoint met audio</t>
  </si>
  <si>
    <t xml:space="preserve">Lesplan 1 wiskunde SO - Lesson Study - powerpoint </t>
  </si>
  <si>
    <t>https://www.projecttalent.be/thema/leren-en-motivatie/documenten/734-lesplan-1-wiskunde-so-lesson-study-powerpoint</t>
  </si>
  <si>
    <t>Compacting Planner - Compactor</t>
  </si>
  <si>
    <t>compacting planner</t>
  </si>
  <si>
    <t>https://www.projecttalent.be/thema/differentieren/documenten/1312-compacting-planner-compactor</t>
  </si>
  <si>
    <t>Het is pas leuk als het moeilijk is: leerhonger en cognitieve uitdaging in de klas</t>
  </si>
  <si>
    <t>leerhonger, need for cognition</t>
  </si>
  <si>
    <t>https://www.projecttalent.be/thema/differentieren/artikel/147-het-is-pas-leuk-als-het-moeilijk-is-leerhonger-en-cognitieve-uitdaging-in-de-klas</t>
  </si>
  <si>
    <t>Hoogbegaafdheid en emotionele intelligentie: een complex verhaal</t>
  </si>
  <si>
    <t>emotionele intelligentie</t>
  </si>
  <si>
    <t>https://www.projecttalent.be/thema/sociaal-emotioneel/artikel/146-hoogbegaafdheid-en-emotionele-intelligentie-een-complex-verhaal</t>
  </si>
  <si>
    <t>Autonomie, verbondenheid en competentie bij hoogbegaafde leerlingen</t>
  </si>
  <si>
    <t>https://www.projecttalent.be/thema/leren-en-motivatie/artikel/144-autonomie-verbondenheid-en-competentie-bij-hoogbegaafde-leerlingen</t>
  </si>
  <si>
    <t>Keynote studiedag 2019 - Zijn cognitief begaafde leerlingen op motivationeel gebied een vreemde eend in de bijt?</t>
  </si>
  <si>
    <t>keynote Vansteenkiste studiedag</t>
  </si>
  <si>
    <t>https://www.projecttalent.be/thema/leren-en-motivatie/artikel/138-keynote-studiedag-2019-zijn-cognitief-begaafde-leerlingen-op-motivationeel-gebied-een-vreemde-eend-in-de-bijt</t>
  </si>
  <si>
    <t>Quickscan Begaafdenwijzer</t>
  </si>
  <si>
    <t>https://www.projecttalent.be/thema/schoolbeleid-cognitieve-begaafdheid/documenten/577-quickscan-begaafdenwijzer</t>
  </si>
  <si>
    <t>Trajecten beleid cognitieve begaafdheid KO en LO</t>
  </si>
  <si>
    <t>stappenplan opzetten van beleid CB</t>
  </si>
  <si>
    <t>https://www.projecttalent.be/thema/schoolbeleid-cognitieve-begaafdheid/documenten/575-trajecten-beleid-cognitieve-begaafdheid-ko-en-lo</t>
  </si>
  <si>
    <t>https://www.projecttalent.be/thema/schoolbeleid-cognitieve-begaafdheid/documenten/574-trajecten-beleid-cognitieve-begaafdheid-so</t>
  </si>
  <si>
    <t>Trajecten beleid cognitieve begaafdheid SO</t>
  </si>
  <si>
    <t>https://www.projecttalent.be/thema/begaafdheid/artikel/33-talent-development-mega-model-van-subotnik</t>
  </si>
  <si>
    <t>Talent-Development Mega-Model van Subotnik</t>
  </si>
  <si>
    <t>model van Subotnik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</si>
</sst>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14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ojecttalent.be/thema/begaafdheid/artikel/47-mythe-niemand-weet-wat-cognitieve-begaafdheid-echt-is" TargetMode="External"/><Relationship Id="rId18" Type="http://schemas.openxmlformats.org/officeDocument/2006/relationships/hyperlink" Target="https://www.projecttalent.be/thema/begaafdheid/artikel/17-het-multifactorenmodel-van-heller" TargetMode="External"/><Relationship Id="rId26" Type="http://schemas.openxmlformats.org/officeDocument/2006/relationships/hyperlink" Target="https://www.projecttalent.be/thema/sociaal-emotioneel/documenten/725-betrokkenheid-en-motivatie-van-cognitief-sterke-leerlingen-eerste-resultaten-van-de-talent-studie" TargetMode="External"/><Relationship Id="rId21" Type="http://schemas.openxmlformats.org/officeDocument/2006/relationships/hyperlink" Target="https://www.projecttalent.be/thema/begaafdheid/artikel/9-differentiatiemodel-van-begaafdheid-en-talent-van-gagne" TargetMode="External"/><Relationship Id="rId34" Type="http://schemas.openxmlformats.org/officeDocument/2006/relationships/hyperlink" Target="https://www.projecttalent.be/thema/begaafdheid/artikel/114-european-talent-support-network" TargetMode="External"/><Relationship Id="rId7" Type="http://schemas.openxmlformats.org/officeDocument/2006/relationships/hyperlink" Target="https://www.projecttalent.be/?file=1184&amp;m=1567085469&amp;action=file.download" TargetMode="External"/><Relationship Id="rId12" Type="http://schemas.openxmlformats.org/officeDocument/2006/relationships/hyperlink" Target="https://www.projecttalent.be/thema/begaafdheid/artikel/53-cognitieve-begaafdheid-wat-weten-we-voorlopig-al-uit-onderzoek" TargetMode="External"/><Relationship Id="rId17" Type="http://schemas.openxmlformats.org/officeDocument/2006/relationships/hyperlink" Target="https://www.projecttalent.be/thema/begaafdheid/artikel/39-jongeren-aan-het-woord-ervaring-met-hoogbegaafdheid" TargetMode="External"/><Relationship Id="rId25" Type="http://schemas.openxmlformats.org/officeDocument/2006/relationships/hyperlink" Target="https://www.projecttalent.be/thema/begaafdheid/documenten/721-prodia-protocol-cognitief-sterk-functioneren" TargetMode="External"/><Relationship Id="rId33" Type="http://schemas.openxmlformats.org/officeDocument/2006/relationships/hyperlink" Target="https://www.projecttalent.be/doelgroep/kleuters-2-5-6j/artikel/111-european-talent-point-registratie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projecttalent.be/thema/begaafdheid/artikel/105-perfectionisme-is-geen-kerneigenschap-van-begaafdheid" TargetMode="External"/><Relationship Id="rId16" Type="http://schemas.openxmlformats.org/officeDocument/2006/relationships/hyperlink" Target="https://www.projecttalent.be/thema/begaafdheid/artikel/40-kinderen-aan-het-woord-ervaring-met-hoogbegaafdheid" TargetMode="External"/><Relationship Id="rId20" Type="http://schemas.openxmlformats.org/officeDocument/2006/relationships/hyperlink" Target="https://www.projecttalent.be/thema/begaafdheid/artikel/10-model-van-talentontwikkeling-van-kuipers" TargetMode="External"/><Relationship Id="rId29" Type="http://schemas.openxmlformats.org/officeDocument/2006/relationships/hyperlink" Target="https://www.projecttalent.be/thema/begaafdheid/artikel/175-wat-is-cognitieve-begaafdheid" TargetMode="External"/><Relationship Id="rId1" Type="http://schemas.openxmlformats.org/officeDocument/2006/relationships/hyperlink" Target="https://www.projecttalent.be/thema/begaafdheid/artikel/108-hoe-herken-je-een-cognitief-begaafd-kind" TargetMode="External"/><Relationship Id="rId6" Type="http://schemas.openxmlformats.org/officeDocument/2006/relationships/hyperlink" Target="https://www.projecttalent.be/thema/begaafdheid/artikel/97-betrokkenheid-en-motivatie-van-cognitief-sterke-leerlingen-eerste-resultaten-van-de-talent-studie" TargetMode="External"/><Relationship Id="rId11" Type="http://schemas.openxmlformats.org/officeDocument/2006/relationships/hyperlink" Target="https://www.projecttalent.be/thema/begaafdheid/artikel/60-jongeren-over-de-nadelen-van-hoogbegaafd-zijn" TargetMode="External"/><Relationship Id="rId24" Type="http://schemas.openxmlformats.org/officeDocument/2006/relationships/hyperlink" Target="https://www.projecttalent.be/thema/begaafdheid/artikel/6-modellen-cognitieve-begaafdheid" TargetMode="External"/><Relationship Id="rId32" Type="http://schemas.openxmlformats.org/officeDocument/2006/relationships/hyperlink" Target="https://www.projecttalent.be/thema/begaafdheid/artikel/169-onderpresteren-detecteren-percepties-van-leerkrachten-ouders-en-leerlingen" TargetMode="External"/><Relationship Id="rId37" Type="http://schemas.openxmlformats.org/officeDocument/2006/relationships/hyperlink" Target="https://www.projecttalent.be/thema/begaafdheid/artikel/33-talent-development-mega-model-van-subotnik" TargetMode="External"/><Relationship Id="rId5" Type="http://schemas.openxmlformats.org/officeDocument/2006/relationships/hyperlink" Target="https://www.projecttalent.be/thema/begaafdheid/artikel/102-cognitief-begaafd-en-naar-het-secundair-onderwijs" TargetMode="External"/><Relationship Id="rId15" Type="http://schemas.openxmlformats.org/officeDocument/2006/relationships/hyperlink" Target="https://www.projecttalent.be/thema/begaafdheid/artikel/41-jongeren-uiten-zich-als-hoogbegaafd" TargetMode="External"/><Relationship Id="rId23" Type="http://schemas.openxmlformats.org/officeDocument/2006/relationships/hyperlink" Target="https://www.projecttalent.be/thema/begaafdheid/artikel/7-triadisch-model-van-renzulli" TargetMode="External"/><Relationship Id="rId28" Type="http://schemas.openxmlformats.org/officeDocument/2006/relationships/hyperlink" Target="https://www.projecttalent.be/thema/begaafdheid/artikel/178-wat-zijn-cognitieve-vaardigheden" TargetMode="External"/><Relationship Id="rId36" Type="http://schemas.openxmlformats.org/officeDocument/2006/relationships/hyperlink" Target="https://www.projecttalent.be/thema/begaafdheid/documenten" TargetMode="External"/><Relationship Id="rId10" Type="http://schemas.openxmlformats.org/officeDocument/2006/relationships/hyperlink" Target="https://www.projecttalent.be/thema/begaafdheid/artikel/61-kinderen-over-de-nadelen-van-hoogbegaafd-zijn" TargetMode="External"/><Relationship Id="rId19" Type="http://schemas.openxmlformats.org/officeDocument/2006/relationships/hyperlink" Target="https://www.projecttalent.be/thema/begaafdheid/artikel/12-theorie-van-succesvolle-intelligentie-van-sternberg" TargetMode="External"/><Relationship Id="rId31" Type="http://schemas.openxmlformats.org/officeDocument/2006/relationships/hyperlink" Target="https://www.projecttalent.be/thema/begaafdheid/artikel/170-als-je-kind-altijd-alles-lijkt-te-kunnen" TargetMode="External"/><Relationship Id="rId4" Type="http://schemas.openxmlformats.org/officeDocument/2006/relationships/hyperlink" Target="https://www.projecttalent.be/thema/begaafdheid/artikel/98-iq-test-voor-alle-leerlingen" TargetMode="External"/><Relationship Id="rId9" Type="http://schemas.openxmlformats.org/officeDocument/2006/relationships/hyperlink" Target="https://www.projecttalent.be/thema/begaafdheid/artikel/82-wat-is-cognitieve-begaafdheid" TargetMode="External"/><Relationship Id="rId14" Type="http://schemas.openxmlformats.org/officeDocument/2006/relationships/hyperlink" Target="https://www.projecttalent.be/thema/begaafdheid/artikel/42-kinderen-uiten-zich-als-hoogbegaafd" TargetMode="External"/><Relationship Id="rId22" Type="http://schemas.openxmlformats.org/officeDocument/2006/relationships/hyperlink" Target="https://www.projecttalent.be/thema/begaafdheid/artikel/8-meerfactorenmodel-van-monks" TargetMode="External"/><Relationship Id="rId27" Type="http://schemas.openxmlformats.org/officeDocument/2006/relationships/hyperlink" Target="https://www.projecttalent.be/thema/begaafdheid/artikel/181-hoe-herken-je-sterke-cognitieve-vaardigheden" TargetMode="External"/><Relationship Id="rId30" Type="http://schemas.openxmlformats.org/officeDocument/2006/relationships/hyperlink" Target="https://www.projecttalent.be/thema/begaafdheid/artikel/173-waar-een-wil-is-is-een-weg-motivatie-voorspelt-schoolprestaties-bovenop-intelligentie-en-persoonlijkheid" TargetMode="External"/><Relationship Id="rId35" Type="http://schemas.openxmlformats.org/officeDocument/2006/relationships/hyperlink" Target="https://www.projecttalent.be/thema/begaafdheid/documenten/753-vertaling-application-formulier" TargetMode="External"/><Relationship Id="rId8" Type="http://schemas.openxmlformats.org/officeDocument/2006/relationships/hyperlink" Target="https://www.projecttalent.be/thema/begaafdheid/artikel/92-het-chc-model-van-intelligentie" TargetMode="External"/><Relationship Id="rId3" Type="http://schemas.openxmlformats.org/officeDocument/2006/relationships/hyperlink" Target="https://www.projecttalent.be/thema/begaafdheid/artikel/102-cognitief-begaafd-en-naar-het-secundair-onderwij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talent.be/thema/begaafdheid/documenten/721-prodia-protocol-cognitief-sterk-functioneren" TargetMode="External"/><Relationship Id="rId2" Type="http://schemas.openxmlformats.org/officeDocument/2006/relationships/hyperlink" Target="https://www.projecttalent.be/thema/signaleren-en-diagnostiek/artikel/150-hoogbegaafd-hoe-ziet-jouw-leerkracht-je" TargetMode="External"/><Relationship Id="rId1" Type="http://schemas.openxmlformats.org/officeDocument/2006/relationships/hyperlink" Target="https://www.projecttalent.be/thema/differentieren/artikel/103-hoe-talenten-stimuleren-bij-cognitief-sterke-leerlingen-via-lesson-study-de-voorstelling-van-een-inspiratiemode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talent.be/thema/begaafdheid/documenten/721-prodia-protocol-cognitief-sterk-functioneren" TargetMode="External"/><Relationship Id="rId2" Type="http://schemas.openxmlformats.org/officeDocument/2006/relationships/hyperlink" Target="https://www.projecttalent.be/thema/differentieren/artikel/58-kinderen-aan-het-woord-de-ideale-leerkracht" TargetMode="External"/><Relationship Id="rId1" Type="http://schemas.openxmlformats.org/officeDocument/2006/relationships/hyperlink" Target="https://www.projecttalent.be/thema/differentieren/artikel/59-jongeren-aan-het-woord-de-ideale-leerkrach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cttalent.be/thema/begaafdheid/documenten/721-prodia-protocol-cognitief-sterk-functionere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signaleren-en-diagnostiek/artikel/94-sidi3-protocol" TargetMode="External"/><Relationship Id="rId13" Type="http://schemas.openxmlformats.org/officeDocument/2006/relationships/hyperlink" Target="https://www.projecttalent.be/thema/signaleren-en-diagnostiek/artikel/87-digitaal-handelingsprotocol-hoogbegaafdheid" TargetMode="External"/><Relationship Id="rId18" Type="http://schemas.openxmlformats.org/officeDocument/2006/relationships/hyperlink" Target="https://www.projecttalent.be/thema/signaleren-en-diagnostiek/artikel/43-jongeren-ontdekken-dat-ze-hoogbegaafd-zijn" TargetMode="External"/><Relationship Id="rId3" Type="http://schemas.openxmlformats.org/officeDocument/2006/relationships/hyperlink" Target="https://www.projecttalent.be/thema/begaafdheid/artikel/53-cognitieve-begaafdheid-wat-weten-we-voorlopig-al-uit-onderzoek" TargetMode="External"/><Relationship Id="rId21" Type="http://schemas.openxmlformats.org/officeDocument/2006/relationships/hyperlink" Target="https://www.projecttalent.be/thema/begaafdheid/artikel/181-hoe-herken-je-sterke-cognitieve-vaardigheden" TargetMode="External"/><Relationship Id="rId7" Type="http://schemas.openxmlformats.org/officeDocument/2006/relationships/hyperlink" Target="https://www.projecttalent.be/thema/signaleren-en-diagnostiek/artikel/95-surplus-signaal-digitaal" TargetMode="External"/><Relationship Id="rId12" Type="http://schemas.openxmlformats.org/officeDocument/2006/relationships/hyperlink" Target="https://www.projecttalent.be/thema/signaleren-en-diagnostiek/artikel/88-hoogbegaafdheid-in-zicht" TargetMode="External"/><Relationship Id="rId17" Type="http://schemas.openxmlformats.org/officeDocument/2006/relationships/hyperlink" Target="https://www.projecttalent.be/thema/signaleren-en-diagnostiek/artikel/44-kinderen-ontdekken-dat-ze-hoogbegaafd-zijn" TargetMode="External"/><Relationship Id="rId25" Type="http://schemas.openxmlformats.org/officeDocument/2006/relationships/hyperlink" Target="https://www.projecttalent.be/thema/signaleren-en-diagnostiek/artikel/150-hoogbegaafd-hoe-ziet-jouw-leerkracht-je" TargetMode="External"/><Relationship Id="rId2" Type="http://schemas.openxmlformats.org/officeDocument/2006/relationships/hyperlink" Target="https://www.projecttalent.be/thema/begaafdheid/artikel/98-iq-test-voor-alle-leerlingen" TargetMode="External"/><Relationship Id="rId16" Type="http://schemas.openxmlformats.org/officeDocument/2006/relationships/hyperlink" Target="https://www.projecttalent.be/thema/signaleren-en-diagnostiek/artikel/48-mythe-we-kunnen-cognitieve-begaafdheid-niet-meten" TargetMode="External"/><Relationship Id="rId20" Type="http://schemas.openxmlformats.org/officeDocument/2006/relationships/hyperlink" Target="https://www.projecttalent.be/thema/begaafdheid/artikel/6-modellen-cognitieve-begaafdheid" TargetMode="External"/><Relationship Id="rId1" Type="http://schemas.openxmlformats.org/officeDocument/2006/relationships/hyperlink" Target="https://www.projecttalent.be/thema/begaafdheid/artikel/108-hoe-herken-je-een-cognitief-begaafd-kind" TargetMode="External"/><Relationship Id="rId6" Type="http://schemas.openxmlformats.org/officeDocument/2006/relationships/hyperlink" Target="https://www.projecttalent.be/thema/signaleren-en-diagnostiek/artikel/96-tve-screeningsmethode" TargetMode="External"/><Relationship Id="rId11" Type="http://schemas.openxmlformats.org/officeDocument/2006/relationships/hyperlink" Target="https://www.projecttalent.be/thema/signaleren-en-diagnostiek/artikel/89-signaleren-en-diagnostiek-van-cognitieve-begaafdheid" TargetMode="External"/><Relationship Id="rId24" Type="http://schemas.openxmlformats.org/officeDocument/2006/relationships/hyperlink" Target="https://www.projecttalent.be/thema/begaafdheid/artikel/169-onderpresteren-detecteren-percepties-van-leerkrachten-ouders-en-leerlingen" TargetMode="External"/><Relationship Id="rId5" Type="http://schemas.openxmlformats.org/officeDocument/2006/relationships/hyperlink" Target="https://www.projecttalent.be/thema/signaleren-en-diagnostiek/artikel/123-hoogbegaafdheid-herkennen-in-de-klas-lessen-uit-het-talent-onderzoek" TargetMode="External"/><Relationship Id="rId15" Type="http://schemas.openxmlformats.org/officeDocument/2006/relationships/hyperlink" Target="https://www.projecttalent.be/thema/signaleren-en-diagnostiek/artikel/49-mythe-kinderen-met-dezelfde-iq-score-hebben-dezelfde-cognitieve-vaardigheden" TargetMode="External"/><Relationship Id="rId23" Type="http://schemas.openxmlformats.org/officeDocument/2006/relationships/hyperlink" Target="https://www.projecttalent.be/thema/begaafdheid/artikel/170-als-je-kind-altijd-alles-lijkt-te-kunnen" TargetMode="External"/><Relationship Id="rId10" Type="http://schemas.openxmlformats.org/officeDocument/2006/relationships/hyperlink" Target="https://www.projecttalent.be/thema/signaleren-en-diagnostiek/artikel/90-knappe-kleuters" TargetMode="External"/><Relationship Id="rId19" Type="http://schemas.openxmlformats.org/officeDocument/2006/relationships/hyperlink" Target="https://www.projecttalent.be/thema/signaleren-en-diagnostiek/artikel/19-types-hoogbegaafde-leerlingen" TargetMode="External"/><Relationship Id="rId4" Type="http://schemas.openxmlformats.org/officeDocument/2006/relationships/hyperlink" Target="https://www.projecttalent.be/thema/begaafdheid/documenten/721-prodia-protocol-cognitief-sterk-functioneren" TargetMode="External"/><Relationship Id="rId9" Type="http://schemas.openxmlformats.org/officeDocument/2006/relationships/hyperlink" Target="https://www.projecttalent.be/thema/signaleren-en-diagnostiek/artikel/91-pientere-peuters" TargetMode="External"/><Relationship Id="rId14" Type="http://schemas.openxmlformats.org/officeDocument/2006/relationships/hyperlink" Target="https://www.projecttalent.be/thema/signaleren-en-diagnostiek/artikel/51-mythe-cognitief-begaafde-leerlingen-zijn-vaker-perfectionistisch" TargetMode="External"/><Relationship Id="rId22" Type="http://schemas.openxmlformats.org/officeDocument/2006/relationships/hyperlink" Target="https://www.projecttalent.be/thema/begaafdheid/artikel/178-wat-zijn-cognitieve-vaardighede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differentieren/artikel/13-100-jaar-onderzoek-naar-het-effect-van-groeperen-en-versnellen-op-schools-presteren-samengevat" TargetMode="External"/><Relationship Id="rId3" Type="http://schemas.openxmlformats.org/officeDocument/2006/relationships/hyperlink" Target="https://www.projecttalent.be/thema/differentieren/artikel/103-hoe-talenten-stimuleren-bij-cognitief-sterke-leerlingen-via-lesson-study-de-voorstelling-van-een-inspiratiemodel" TargetMode="External"/><Relationship Id="rId7" Type="http://schemas.openxmlformats.org/officeDocument/2006/relationships/hyperlink" Target="https://www.projecttalent.be/thema/differentieren/artikel/58-kinderen-aan-het-woord-de-ideale-leerkracht" TargetMode="External"/><Relationship Id="rId12" Type="http://schemas.openxmlformats.org/officeDocument/2006/relationships/hyperlink" Target="https://www.projecttalent.be/thema/begaafdheid/documenten/721-prodia-protocol-cognitief-sterk-functioneren" TargetMode="External"/><Relationship Id="rId2" Type="http://schemas.openxmlformats.org/officeDocument/2006/relationships/hyperlink" Target="https://www.projecttalent.be/thema/differentieren/artikel/104-de-taxonomie-van-bloom-en-hogere-orde-denkvaardigheden" TargetMode="External"/><Relationship Id="rId1" Type="http://schemas.openxmlformats.org/officeDocument/2006/relationships/hyperlink" Target="https://www.projecttalent.be/thema/signaleren-en-diagnostiek/artikel/49-mythe-kinderen-met-dezelfde-iq-score-hebben-dezelfde-cognitieve-vaardigheden" TargetMode="External"/><Relationship Id="rId6" Type="http://schemas.openxmlformats.org/officeDocument/2006/relationships/hyperlink" Target="https://www.projecttalent.be/thema/differentieren/artikel/59-jongeren-aan-het-woord-de-ideale-leerkracht" TargetMode="External"/><Relationship Id="rId11" Type="http://schemas.openxmlformats.org/officeDocument/2006/relationships/hyperlink" Target="https://www.projecttalent.be/thema/differentieren/artikel/147-het-is-pas-leuk-als-het-moeilijk-is-leerhonger-en-cognitieve-uitdaging-in-de-klas" TargetMode="External"/><Relationship Id="rId5" Type="http://schemas.openxmlformats.org/officeDocument/2006/relationships/hyperlink" Target="https://www.projecttalent.be/thema/differentieren/artikel/84-lesson-study-beter-lesgeven-aan-cognitief-begaafde-leerlingen" TargetMode="External"/><Relationship Id="rId10" Type="http://schemas.openxmlformats.org/officeDocument/2006/relationships/hyperlink" Target="https://www.projecttalent.be/thema/differentieren/documenten/1312-compacting-planner-compactor" TargetMode="External"/><Relationship Id="rId4" Type="http://schemas.openxmlformats.org/officeDocument/2006/relationships/hyperlink" Target="https://www.klascement.net/favorieten/478828/27998/" TargetMode="External"/><Relationship Id="rId9" Type="http://schemas.openxmlformats.org/officeDocument/2006/relationships/hyperlink" Target="https://www.projecttalent.be/thema/differentieren/documenten/762-overzicht-differentiatie-en-verrijkingsmateriale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begaafdheid/artikel/169-onderpresteren-detecteren-percepties-van-leerkrachten-ouders-en-leerlingen" TargetMode="External"/><Relationship Id="rId3" Type="http://schemas.openxmlformats.org/officeDocument/2006/relationships/hyperlink" Target="https://www.projecttalent.be/thema/begaafdheid/artikel/53-cognitieve-begaafdheid-wat-weten-we-voorlopig-al-uit-onderzoek" TargetMode="External"/><Relationship Id="rId7" Type="http://schemas.openxmlformats.org/officeDocument/2006/relationships/hyperlink" Target="https://www.projecttalent.be/thema/sociaal-emotioneel/documenten/725-betrokkenheid-en-motivatie-van-cognitief-sterke-leerlingen-eerste-resultaten-van-de-talent-studie" TargetMode="External"/><Relationship Id="rId2" Type="http://schemas.openxmlformats.org/officeDocument/2006/relationships/hyperlink" Target="https://www.projecttalent.be/?file=1184&amp;m=1567085469&amp;action=file.download" TargetMode="External"/><Relationship Id="rId1" Type="http://schemas.openxmlformats.org/officeDocument/2006/relationships/hyperlink" Target="https://www.projecttalent.be/thema/begaafdheid/artikel/97-betrokkenheid-en-motivatie-van-cognitief-sterke-leerlingen-eerste-resultaten-van-de-talent-studie" TargetMode="External"/><Relationship Id="rId6" Type="http://schemas.openxmlformats.org/officeDocument/2006/relationships/hyperlink" Target="https://www.projecttalent.be/thema/onderpresteren/artikel/52-mythe-cognitief-begaafde-leerlingen-falen-vaker-in-het-onderwijs" TargetMode="External"/><Relationship Id="rId5" Type="http://schemas.openxmlformats.org/officeDocument/2006/relationships/hyperlink" Target="https://www.projecttalent.be/thema/onderpresteren/artikel/120-motivatie-en-onderpresteren-in-het-secundair-onderwijs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projecttalent.be/thema/onderpresteren/artikel/135-keynote-studiedag-2019-the-curious-case-of-gifted-underachievers" TargetMode="External"/><Relationship Id="rId9" Type="http://schemas.openxmlformats.org/officeDocument/2006/relationships/hyperlink" Target="https://www.projecttalent.be/thema/begaafdheid/documenten/721-prodia-protocol-cognitief-sterk-functionere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differentieren/artikel/13-100-jaar-onderzoek-naar-het-effect-van-groeperen-en-versnellen-op-schools-presteren-samengevat" TargetMode="External"/><Relationship Id="rId3" Type="http://schemas.openxmlformats.org/officeDocument/2006/relationships/hyperlink" Target="https://www.projecttalent.be/thema/versnellen/artikel/56-mythe-een-jaarversnelling-is-negatief-voor-de-sociale-en-emotionele-ontwikkeling" TargetMode="External"/><Relationship Id="rId7" Type="http://schemas.openxmlformats.org/officeDocument/2006/relationships/hyperlink" Target="https://www.projecttalent.be/thema/versnellen/artikel/29-vriendschapsverwachtingen-van-hoogbegaafde-kinderen" TargetMode="External"/><Relationship Id="rId2" Type="http://schemas.openxmlformats.org/officeDocument/2006/relationships/hyperlink" Target="https://www.projecttalent.be/thema/differentieren/artikel/103-hoe-talenten-stimuleren-bij-cognitief-sterke-leerlingen-via-lesson-study-de-voorstelling-van-een-inspiratiemodel" TargetMode="External"/><Relationship Id="rId1" Type="http://schemas.openxmlformats.org/officeDocument/2006/relationships/hyperlink" Target="https://www.projecttalent.be/thema/versnellen/artikel/141-keynote-studiedag-2019-flexibele-leerwegen-antwoord-of-uitdaging" TargetMode="External"/><Relationship Id="rId6" Type="http://schemas.openxmlformats.org/officeDocument/2006/relationships/hyperlink" Target="https://www.projecttalent.be/thema/versnellen/artikel/30-sociaal-emotionele-gevolgen-van-versnellen-een-studie-in-nederland" TargetMode="External"/><Relationship Id="rId5" Type="http://schemas.openxmlformats.org/officeDocument/2006/relationships/hyperlink" Target="https://www.projecttalent.be/thema/versnellen/artikel/36-kinderen-zelf-aan-het-woord-versnellen" TargetMode="External"/><Relationship Id="rId10" Type="http://schemas.openxmlformats.org/officeDocument/2006/relationships/hyperlink" Target="https://www.projecttalent.be/thema/begaafdheid/documenten/721-prodia-protocol-cognitief-sterk-functioneren" TargetMode="External"/><Relationship Id="rId4" Type="http://schemas.openxmlformats.org/officeDocument/2006/relationships/hyperlink" Target="https://www.projecttalent.be/thema/versnellen/artikel/37-jongeren-aan-het-woord-versnellen" TargetMode="External"/><Relationship Id="rId9" Type="http://schemas.openxmlformats.org/officeDocument/2006/relationships/hyperlink" Target="https://www.projecttalent.be/thema/versnellen/documenten/576-versnellingswenselijkheidslijst-v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talent.be/thema/begaafdheid/documenten/721-prodia-protocol-cognitief-sterk-functioneren" TargetMode="External"/><Relationship Id="rId2" Type="http://schemas.openxmlformats.org/officeDocument/2006/relationships/hyperlink" Target="https://www.projecttalent.be/thema/dubbel-bijzonder/artikel/126-jongeren-aan-het-woord-dubbel-bijzonder" TargetMode="External"/><Relationship Id="rId1" Type="http://schemas.openxmlformats.org/officeDocument/2006/relationships/hyperlink" Target="https://www.projecttalent.be/thema/dubbel-bijzonder/artikel/14-niet-meer-gedragsproblemen-bij-cognitief-begaafde-kinderen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differentieren/artikel/13-100-jaar-onderzoek-naar-het-effect-van-groeperen-en-versnellen-op-schools-presteren-samengevat" TargetMode="External"/><Relationship Id="rId3" Type="http://schemas.openxmlformats.org/officeDocument/2006/relationships/hyperlink" Target="https://www.projecttalent.be/thema/differentieren/documenten/762-overzicht-differentiatie-en-verrijkingsmaterialen" TargetMode="External"/><Relationship Id="rId7" Type="http://schemas.openxmlformats.org/officeDocument/2006/relationships/hyperlink" Target="https://www.projecttalent.be/thema/verrijken/artikel/15-over-het-effect-van-verrijkingsprogramma-s" TargetMode="External"/><Relationship Id="rId2" Type="http://schemas.openxmlformats.org/officeDocument/2006/relationships/hyperlink" Target="https://www.projecttalent.be/thema/differentieren/artikel/58-kinderen-aan-het-woord-de-ideale-leerkracht" TargetMode="External"/><Relationship Id="rId1" Type="http://schemas.openxmlformats.org/officeDocument/2006/relationships/hyperlink" Target="https://www.projecttalent.be/thema/differentieren/artikel/59-jongeren-aan-het-woord-de-ideale-leerkracht" TargetMode="External"/><Relationship Id="rId6" Type="http://schemas.openxmlformats.org/officeDocument/2006/relationships/hyperlink" Target="https://www.projecttalent.be/thema/verrijken/artikel/38-kinderen-aan-het-woord-verrijkingsklas" TargetMode="External"/><Relationship Id="rId11" Type="http://schemas.openxmlformats.org/officeDocument/2006/relationships/hyperlink" Target="https://www.projecttalent.be/thema/begaafdheid/documenten/721-prodia-protocol-cognitief-sterk-functioneren" TargetMode="External"/><Relationship Id="rId5" Type="http://schemas.openxmlformats.org/officeDocument/2006/relationships/hyperlink" Target="https://www.projecttalent.be/thema/differentieren/artikel/103-hoe-talenten-stimuleren-bij-cognitief-sterke-leerlingen-via-lesson-study-de-voorstelling-van-een-inspiratiemodel" TargetMode="External"/><Relationship Id="rId10" Type="http://schemas.openxmlformats.org/officeDocument/2006/relationships/hyperlink" Target="https://www.projecttalent.be/thema/differentieren/artikel/147-het-is-pas-leuk-als-het-moeilijk-is-leerhonger-en-cognitieve-uitdaging-in-de-klas" TargetMode="External"/><Relationship Id="rId4" Type="http://schemas.openxmlformats.org/officeDocument/2006/relationships/hyperlink" Target="https://www.projecttalent.be/thema/differentieren/artikel/104-de-taxonomie-van-bloom-en-hogere-orde-denkvaardigheden" TargetMode="External"/><Relationship Id="rId9" Type="http://schemas.openxmlformats.org/officeDocument/2006/relationships/hyperlink" Target="https://www.projecttalent.be/thema/differentieren/documenten/1312-compacting-planner-compactor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signaleren-en-diagnostiek/artikel/51-mythe-cognitief-begaafde-leerlingen-zijn-vaker-perfectionistisch" TargetMode="External"/><Relationship Id="rId13" Type="http://schemas.openxmlformats.org/officeDocument/2006/relationships/hyperlink" Target="https://www.projecttalent.be/thema/sociaal-emotioneel/artikel/50-mythe-cognitief-begaafde-kinderen-en-jongeren-hebben-vaker-sociale-en-emotionele-problemen" TargetMode="External"/><Relationship Id="rId18" Type="http://schemas.openxmlformats.org/officeDocument/2006/relationships/hyperlink" Target="https://www.projecttalent.be/thema/sociaal-emotioneel/documenten/725-betrokkenheid-en-motivatie-van-cognitief-sterke-leerlingen-eerste-resultaten-van-de-talent-studie" TargetMode="External"/><Relationship Id="rId3" Type="http://schemas.openxmlformats.org/officeDocument/2006/relationships/hyperlink" Target="https://www.projecttalent.be/thema/begaafdheid/artikel/97-betrokkenheid-en-motivatie-van-cognitief-sterke-leerlingen-eerste-resultaten-van-de-talent-studie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www.projecttalent.be/thema/begaafdheid/artikel/53-cognitieve-begaafdheid-wat-weten-we-voorlopig-al-uit-onderzoek" TargetMode="External"/><Relationship Id="rId12" Type="http://schemas.openxmlformats.org/officeDocument/2006/relationships/hyperlink" Target="https://www.projecttalent.be/thema/sociaal-emotioneel/artikel/57-kinderen-aan-het-woord-schoolmotivatie" TargetMode="External"/><Relationship Id="rId17" Type="http://schemas.openxmlformats.org/officeDocument/2006/relationships/hyperlink" Target="https://www.projecttalent.be/thema/sociaal-emotioneel/artikel/27-hoogbegaafde-kinderen-hebben-gemiddeld-sterker-zelfbeeld-op-vlak-van-schools-presteren-en-gedrag" TargetMode="External"/><Relationship Id="rId2" Type="http://schemas.openxmlformats.org/officeDocument/2006/relationships/hyperlink" Target="https://www.projecttalent.be/thema/begaafdheid/artikel/102-cognitief-begaafd-en-naar-het-secundair-onderwijs" TargetMode="External"/><Relationship Id="rId16" Type="http://schemas.openxmlformats.org/officeDocument/2006/relationships/hyperlink" Target="https://www.projecttalent.be/thema/versnellen/artikel/29-vriendschapsverwachtingen-van-hoogbegaafde-kinderen" TargetMode="External"/><Relationship Id="rId20" Type="http://schemas.openxmlformats.org/officeDocument/2006/relationships/hyperlink" Target="https://www.projecttalent.be/thema/begaafdheid/documenten/721-prodia-protocol-cognitief-sterk-functioneren" TargetMode="External"/><Relationship Id="rId1" Type="http://schemas.openxmlformats.org/officeDocument/2006/relationships/hyperlink" Target="https://www.projecttalent.be/thema/begaafdheid/artikel/105-perfectionisme-is-geen-kerneigenschap-van-begaafdheid" TargetMode="External"/><Relationship Id="rId6" Type="http://schemas.openxmlformats.org/officeDocument/2006/relationships/hyperlink" Target="https://www.projecttalent.be/thema/begaafdheid/artikel/60-jongeren-over-de-nadelen-van-hoogbegaafd-zijn" TargetMode="External"/><Relationship Id="rId11" Type="http://schemas.openxmlformats.org/officeDocument/2006/relationships/hyperlink" Target="https://www.projecttalent.be/thema/sociaal-emotioneel/artikel/77-begaafde-jongeren-moeilijke-gevallen" TargetMode="External"/><Relationship Id="rId5" Type="http://schemas.openxmlformats.org/officeDocument/2006/relationships/hyperlink" Target="https://www.projecttalent.be/thema/begaafdheid/artikel/61-kinderen-over-de-nadelen-van-hoogbegaafd-zijn" TargetMode="External"/><Relationship Id="rId15" Type="http://schemas.openxmlformats.org/officeDocument/2006/relationships/hyperlink" Target="https://www.projecttalent.be/thema/sociaal-emotioneel/artikel/45-kinderen-over-de-voordelen-van-hoogbegaafd-zijn" TargetMode="External"/><Relationship Id="rId10" Type="http://schemas.openxmlformats.org/officeDocument/2006/relationships/hyperlink" Target="https://www.projecttalent.be/thema/dubbel-bijzonder/artikel/14-niet-meer-gedragsproblemen-bij-cognitief-begaafde-kinderen" TargetMode="External"/><Relationship Id="rId19" Type="http://schemas.openxmlformats.org/officeDocument/2006/relationships/hyperlink" Target="https://www.projecttalent.be/thema/sociaal-emotioneel/artikel/146-hoogbegaafdheid-en-emotionele-intelligentie-een-complex-verhaal" TargetMode="External"/><Relationship Id="rId4" Type="http://schemas.openxmlformats.org/officeDocument/2006/relationships/hyperlink" Target="https://www.projecttalent.be/?file=1184&amp;m=1567085469&amp;action=file.download" TargetMode="External"/><Relationship Id="rId9" Type="http://schemas.openxmlformats.org/officeDocument/2006/relationships/hyperlink" Target="https://www.projecttalent.be/thema/versnellen/artikel/30-sociaal-emotionele-gevolgen-van-versnellen-een-studie-in-nederland" TargetMode="External"/><Relationship Id="rId14" Type="http://schemas.openxmlformats.org/officeDocument/2006/relationships/hyperlink" Target="https://www.projecttalent.be/thema/sociaal-emotioneel/artikel/46-jongeren-over-de-voordelen-van-hoogbegaafd-zijn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talent.be/thema/sociaal-emotioneel/artikel/57-kinderen-aan-het-woord-schoolmotivatie" TargetMode="External"/><Relationship Id="rId13" Type="http://schemas.openxmlformats.org/officeDocument/2006/relationships/hyperlink" Target="https://www.projecttalent.be/thema/differentieren/artikel/147-het-is-pas-leuk-als-het-moeilijk-is-leerhonger-en-cognitieve-uitdaging-in-de-klas" TargetMode="External"/><Relationship Id="rId3" Type="http://schemas.openxmlformats.org/officeDocument/2006/relationships/hyperlink" Target="https://www.projecttalent.be/thema/begaafdheid/artikel/53-cognitieve-begaafdheid-wat-weten-we-voorlopig-al-uit-onderzoek" TargetMode="External"/><Relationship Id="rId7" Type="http://schemas.openxmlformats.org/officeDocument/2006/relationships/hyperlink" Target="https://www.projecttalent.be/thema/onderpresteren/artikel/52-mythe-cognitief-begaafde-leerlingen-falen-vaker-in-het-onderwijs" TargetMode="External"/><Relationship Id="rId12" Type="http://schemas.openxmlformats.org/officeDocument/2006/relationships/hyperlink" Target="https://www.projecttalent.be/doelgroep/kleuters-2-5-6j/artikel/166-motivatie-bij-cognitief-begaafde-leerlingen" TargetMode="External"/><Relationship Id="rId2" Type="http://schemas.openxmlformats.org/officeDocument/2006/relationships/hyperlink" Target="https://www.projecttalent.be/?file=1184&amp;m=1567085469&amp;action=file.download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https://www.projecttalent.be/thema/begaafdheid/artikel/97-betrokkenheid-en-motivatie-van-cognitief-sterke-leerlingen-eerste-resultaten-van-de-talent-studie" TargetMode="External"/><Relationship Id="rId6" Type="http://schemas.openxmlformats.org/officeDocument/2006/relationships/hyperlink" Target="https://www.projecttalent.be/thema/onderpresteren/artikel/120-motivatie-en-onderpresteren-in-het-secundair-onderwijs" TargetMode="External"/><Relationship Id="rId11" Type="http://schemas.openxmlformats.org/officeDocument/2006/relationships/hyperlink" Target="https://www.projecttalent.be/thema/begaafdheid/artikel/173-waar-een-wil-is-is-een-weg-motivatie-voorspelt-schoolprestaties-bovenop-intelligentie-en-persoonlijkheid" TargetMode="External"/><Relationship Id="rId5" Type="http://schemas.openxmlformats.org/officeDocument/2006/relationships/hyperlink" Target="https://www.projecttalent.be/thema/differentieren/artikel/58-kinderen-aan-het-woord-de-ideale-leerkracht" TargetMode="External"/><Relationship Id="rId15" Type="http://schemas.openxmlformats.org/officeDocument/2006/relationships/hyperlink" Target="https://www.projecttalent.be/thema/begaafdheid/documenten/721-prodia-protocol-cognitief-sterk-functioneren" TargetMode="External"/><Relationship Id="rId10" Type="http://schemas.openxmlformats.org/officeDocument/2006/relationships/hyperlink" Target="https://www.projecttalent.be/thema/differentieren/artikel/103-hoe-talenten-stimuleren-bij-cognitief-sterke-leerlingen-via-lesson-study-de-voorstelling-van-een-inspiratiemodel" TargetMode="External"/><Relationship Id="rId4" Type="http://schemas.openxmlformats.org/officeDocument/2006/relationships/hyperlink" Target="https://www.projecttalent.be/thema/differentieren/artikel/59-jongeren-aan-het-woord-de-ideale-leerkracht" TargetMode="External"/><Relationship Id="rId9" Type="http://schemas.openxmlformats.org/officeDocument/2006/relationships/hyperlink" Target="https://www.projecttalent.be/thema/sociaal-emotioneel/documenten/725-betrokkenheid-en-motivatie-van-cognitief-sterke-leerlingen-eerste-resultaten-van-de-talent-studie" TargetMode="External"/><Relationship Id="rId14" Type="http://schemas.openxmlformats.org/officeDocument/2006/relationships/hyperlink" Target="https://www.projecttalent.be/thema/leren-en-motivatie/artikel/144-autonomie-verbondenheid-en-competentie-bij-hoogbegaafde-leerlin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A27" sqref="A27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2.28515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3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69</v>
      </c>
      <c r="B5" s="7" t="s">
        <v>70</v>
      </c>
      <c r="C5" s="4">
        <v>43381</v>
      </c>
      <c r="D5" t="s">
        <v>1</v>
      </c>
      <c r="E5" t="s">
        <v>42</v>
      </c>
      <c r="F5">
        <f>2*1.5</f>
        <v>3</v>
      </c>
      <c r="G5">
        <f>F5*1.5</f>
        <v>4.5</v>
      </c>
      <c r="H5" s="3" t="s">
        <v>71</v>
      </c>
    </row>
    <row r="6" spans="1:8" x14ac:dyDescent="0.25">
      <c r="A6" t="s">
        <v>73</v>
      </c>
      <c r="B6" s="7" t="s">
        <v>74</v>
      </c>
      <c r="C6" s="4">
        <v>43381</v>
      </c>
      <c r="D6" t="s">
        <v>1</v>
      </c>
      <c r="E6" t="s">
        <v>42</v>
      </c>
      <c r="F6">
        <f>2*1.5</f>
        <v>3</v>
      </c>
      <c r="G6">
        <f>F6*1.5</f>
        <v>4.5</v>
      </c>
      <c r="H6" s="3" t="s">
        <v>72</v>
      </c>
    </row>
    <row r="7" spans="1:8" x14ac:dyDescent="0.25">
      <c r="A7" t="s">
        <v>75</v>
      </c>
      <c r="B7" s="7" t="s">
        <v>76</v>
      </c>
      <c r="C7" s="4">
        <v>43381</v>
      </c>
      <c r="D7" t="s">
        <v>1</v>
      </c>
      <c r="E7" t="s">
        <v>42</v>
      </c>
      <c r="F7">
        <f>3*1.5</f>
        <v>4.5</v>
      </c>
      <c r="G7">
        <f>F7*1.5</f>
        <v>6.75</v>
      </c>
      <c r="H7" s="3" t="s">
        <v>77</v>
      </c>
    </row>
    <row r="8" spans="1:8" x14ac:dyDescent="0.25">
      <c r="A8" t="s">
        <v>79</v>
      </c>
      <c r="B8" s="7" t="s">
        <v>80</v>
      </c>
      <c r="C8" s="4">
        <v>43381</v>
      </c>
      <c r="D8" t="s">
        <v>1</v>
      </c>
      <c r="E8" t="s">
        <v>42</v>
      </c>
      <c r="F8">
        <v>3</v>
      </c>
      <c r="G8">
        <f>F8*1.5</f>
        <v>4.5</v>
      </c>
      <c r="H8" s="3" t="s">
        <v>78</v>
      </c>
    </row>
    <row r="9" spans="1:8" x14ac:dyDescent="0.25">
      <c r="A9" t="s">
        <v>81</v>
      </c>
      <c r="B9" s="7" t="s">
        <v>82</v>
      </c>
      <c r="C9" s="4">
        <v>43381</v>
      </c>
      <c r="D9" t="s">
        <v>1</v>
      </c>
      <c r="E9" t="s">
        <v>42</v>
      </c>
      <c r="F9">
        <v>3</v>
      </c>
      <c r="G9">
        <f>F9*1.5</f>
        <v>4.5</v>
      </c>
      <c r="H9" s="3" t="s">
        <v>83</v>
      </c>
    </row>
    <row r="10" spans="1:8" x14ac:dyDescent="0.25">
      <c r="A10" t="s">
        <v>84</v>
      </c>
      <c r="B10" s="7" t="s">
        <v>34</v>
      </c>
      <c r="C10" s="4">
        <v>43381</v>
      </c>
      <c r="D10" t="s">
        <v>1</v>
      </c>
      <c r="E10" t="s">
        <v>42</v>
      </c>
      <c r="F10">
        <f>3*1.5</f>
        <v>4.5</v>
      </c>
      <c r="G10">
        <f>F10*1.5</f>
        <v>6.75</v>
      </c>
      <c r="H10" s="3" t="s">
        <v>85</v>
      </c>
    </row>
    <row r="11" spans="1:8" x14ac:dyDescent="0.25">
      <c r="A11" t="s">
        <v>67</v>
      </c>
      <c r="B11" s="7" t="s">
        <v>68</v>
      </c>
      <c r="C11" s="4">
        <v>43395</v>
      </c>
      <c r="D11" t="s">
        <v>1</v>
      </c>
      <c r="E11" t="s">
        <v>42</v>
      </c>
      <c r="F11">
        <v>4</v>
      </c>
      <c r="G11">
        <f>F11*1.5</f>
        <v>6</v>
      </c>
      <c r="H11" s="3" t="s">
        <v>66</v>
      </c>
    </row>
    <row r="12" spans="1:8" x14ac:dyDescent="0.25">
      <c r="A12" t="s">
        <v>289</v>
      </c>
      <c r="B12" s="7" t="s">
        <v>290</v>
      </c>
      <c r="C12" s="4">
        <v>43438</v>
      </c>
      <c r="D12" t="s">
        <v>1</v>
      </c>
      <c r="E12" t="s">
        <v>42</v>
      </c>
      <c r="F12">
        <f>3.7*1.5</f>
        <v>5.5500000000000007</v>
      </c>
      <c r="G12">
        <f>F12*1.5</f>
        <v>8.3250000000000011</v>
      </c>
      <c r="H12" s="3" t="s">
        <v>288</v>
      </c>
    </row>
    <row r="13" spans="1:8" x14ac:dyDescent="0.25">
      <c r="A13" t="s">
        <v>40</v>
      </c>
      <c r="B13" s="7" t="s">
        <v>50</v>
      </c>
      <c r="C13" s="4">
        <v>43550</v>
      </c>
      <c r="D13" t="s">
        <v>45</v>
      </c>
      <c r="E13" t="s">
        <v>0</v>
      </c>
      <c r="F13">
        <v>2.5</v>
      </c>
      <c r="H13" s="3" t="s">
        <v>51</v>
      </c>
    </row>
    <row r="14" spans="1:8" x14ac:dyDescent="0.25">
      <c r="A14" t="s">
        <v>52</v>
      </c>
      <c r="B14" s="7" t="s">
        <v>53</v>
      </c>
      <c r="C14" s="4">
        <v>43550</v>
      </c>
      <c r="D14" t="s">
        <v>45</v>
      </c>
      <c r="E14" t="s">
        <v>0</v>
      </c>
      <c r="F14">
        <v>1.5</v>
      </c>
      <c r="H14" s="3" t="s">
        <v>54</v>
      </c>
    </row>
    <row r="15" spans="1:8" x14ac:dyDescent="0.25">
      <c r="A15" t="s">
        <v>55</v>
      </c>
      <c r="B15" s="7" t="s">
        <v>56</v>
      </c>
      <c r="C15" s="4">
        <v>43550</v>
      </c>
      <c r="D15" t="s">
        <v>44</v>
      </c>
      <c r="E15" t="s">
        <v>0</v>
      </c>
      <c r="F15">
        <v>3.5</v>
      </c>
      <c r="H15" s="3" t="s">
        <v>57</v>
      </c>
    </row>
    <row r="16" spans="1:8" x14ac:dyDescent="0.25">
      <c r="A16" t="s">
        <v>58</v>
      </c>
      <c r="B16" s="7" t="s">
        <v>56</v>
      </c>
      <c r="C16" s="4">
        <v>43550</v>
      </c>
      <c r="D16" t="s">
        <v>44</v>
      </c>
      <c r="E16" t="s">
        <v>0</v>
      </c>
      <c r="F16">
        <v>5</v>
      </c>
      <c r="H16" s="3" t="s">
        <v>59</v>
      </c>
    </row>
    <row r="17" spans="1:8" x14ac:dyDescent="0.25">
      <c r="A17" t="s">
        <v>61</v>
      </c>
      <c r="B17" s="7" t="s">
        <v>62</v>
      </c>
      <c r="C17" s="4">
        <v>43550</v>
      </c>
      <c r="D17" t="s">
        <v>44</v>
      </c>
      <c r="E17" t="s">
        <v>0</v>
      </c>
      <c r="F17">
        <v>2.75</v>
      </c>
      <c r="H17" s="3" t="s">
        <v>63</v>
      </c>
    </row>
    <row r="18" spans="1:8" x14ac:dyDescent="0.25">
      <c r="A18" t="s">
        <v>64</v>
      </c>
      <c r="B18" s="7" t="s">
        <v>62</v>
      </c>
      <c r="C18" s="4">
        <v>43550</v>
      </c>
      <c r="D18" t="s">
        <v>44</v>
      </c>
      <c r="E18" t="s">
        <v>0</v>
      </c>
      <c r="F18">
        <v>5.25</v>
      </c>
      <c r="H18" s="3" t="s">
        <v>65</v>
      </c>
    </row>
    <row r="19" spans="1:8" x14ac:dyDescent="0.25">
      <c r="A19" t="s">
        <v>35</v>
      </c>
      <c r="B19" s="7" t="s">
        <v>36</v>
      </c>
      <c r="C19" s="4">
        <v>43557</v>
      </c>
      <c r="D19" t="s">
        <v>44</v>
      </c>
      <c r="E19" t="s">
        <v>0</v>
      </c>
      <c r="F19">
        <v>3.75</v>
      </c>
      <c r="H19" s="3" t="s">
        <v>37</v>
      </c>
    </row>
    <row r="20" spans="1:8" x14ac:dyDescent="0.25">
      <c r="A20" t="s">
        <v>38</v>
      </c>
      <c r="B20" s="7" t="s">
        <v>36</v>
      </c>
      <c r="C20" s="4">
        <v>43557</v>
      </c>
      <c r="D20" t="s">
        <v>44</v>
      </c>
      <c r="E20" t="s">
        <v>0</v>
      </c>
      <c r="F20">
        <v>4.75</v>
      </c>
      <c r="H20" s="3" t="s">
        <v>39</v>
      </c>
    </row>
    <row r="21" spans="1:8" x14ac:dyDescent="0.25">
      <c r="A21" t="s">
        <v>32</v>
      </c>
      <c r="B21" s="7" t="s">
        <v>34</v>
      </c>
      <c r="C21" s="4">
        <v>43641</v>
      </c>
      <c r="D21" t="s">
        <v>1</v>
      </c>
      <c r="E21" t="s">
        <v>42</v>
      </c>
      <c r="F21">
        <v>8</v>
      </c>
      <c r="G21">
        <f>F21*1.5</f>
        <v>12</v>
      </c>
      <c r="H21" s="3" t="s">
        <v>33</v>
      </c>
    </row>
    <row r="22" spans="1:8" x14ac:dyDescent="0.25">
      <c r="A22" t="s">
        <v>86</v>
      </c>
      <c r="B22" s="7" t="s">
        <v>87</v>
      </c>
      <c r="C22" s="4">
        <v>43654</v>
      </c>
      <c r="D22" t="s">
        <v>2</v>
      </c>
      <c r="E22" t="s">
        <v>41</v>
      </c>
      <c r="F22">
        <v>200</v>
      </c>
      <c r="G22">
        <f>F22*1.5</f>
        <v>300</v>
      </c>
      <c r="H22" s="3" t="s">
        <v>88</v>
      </c>
    </row>
    <row r="23" spans="1:8" x14ac:dyDescent="0.25">
      <c r="A23" t="s">
        <v>17</v>
      </c>
      <c r="B23" s="7" t="s">
        <v>18</v>
      </c>
      <c r="C23" s="4">
        <v>43706</v>
      </c>
      <c r="D23" t="s">
        <v>1</v>
      </c>
      <c r="E23" t="s">
        <v>42</v>
      </c>
      <c r="F23">
        <f>4*1.5</f>
        <v>6</v>
      </c>
      <c r="G23">
        <f>F23*1.5</f>
        <v>9</v>
      </c>
      <c r="H23" s="3" t="s">
        <v>19</v>
      </c>
    </row>
    <row r="24" spans="1:8" x14ac:dyDescent="0.25">
      <c r="A24" t="s">
        <v>22</v>
      </c>
      <c r="B24" s="7" t="s">
        <v>23</v>
      </c>
      <c r="C24" s="4">
        <v>43706</v>
      </c>
      <c r="D24" t="s">
        <v>1</v>
      </c>
      <c r="E24" t="s">
        <v>42</v>
      </c>
      <c r="F24">
        <v>5</v>
      </c>
      <c r="G24">
        <f>F24*1.5</f>
        <v>7.5</v>
      </c>
      <c r="H24" s="3" t="s">
        <v>24</v>
      </c>
    </row>
    <row r="25" spans="1:8" x14ac:dyDescent="0.25">
      <c r="A25" t="s">
        <v>22</v>
      </c>
      <c r="B25" s="7" t="s">
        <v>23</v>
      </c>
      <c r="C25" s="4">
        <v>43706</v>
      </c>
      <c r="D25" t="s">
        <v>28</v>
      </c>
      <c r="E25" t="s">
        <v>41</v>
      </c>
      <c r="F25">
        <v>15</v>
      </c>
      <c r="G25">
        <f>F25*1.5</f>
        <v>22.5</v>
      </c>
      <c r="H25" s="3" t="s">
        <v>25</v>
      </c>
    </row>
    <row r="26" spans="1:8" x14ac:dyDescent="0.25">
      <c r="A26" t="s">
        <v>29</v>
      </c>
      <c r="B26" s="7" t="s">
        <v>31</v>
      </c>
      <c r="C26" s="4">
        <v>43706</v>
      </c>
      <c r="D26" t="s">
        <v>1</v>
      </c>
      <c r="E26" t="s">
        <v>42</v>
      </c>
      <c r="F26">
        <f>8*1.5</f>
        <v>12</v>
      </c>
      <c r="G26">
        <f>F26*1.5</f>
        <v>18</v>
      </c>
      <c r="H26" s="3" t="s">
        <v>30</v>
      </c>
    </row>
    <row r="27" spans="1:8" x14ac:dyDescent="0.25">
      <c r="A27" t="s">
        <v>22</v>
      </c>
      <c r="B27" s="7" t="s">
        <v>23</v>
      </c>
      <c r="C27" s="4">
        <v>43706</v>
      </c>
      <c r="D27" t="s">
        <v>2</v>
      </c>
      <c r="E27" t="s">
        <v>41</v>
      </c>
      <c r="F27">
        <v>15</v>
      </c>
      <c r="G27">
        <f>F27*1.5</f>
        <v>22.5</v>
      </c>
      <c r="H27" s="3" t="s">
        <v>211</v>
      </c>
    </row>
    <row r="28" spans="1:8" x14ac:dyDescent="0.25">
      <c r="A28" t="s">
        <v>9</v>
      </c>
      <c r="B28" s="7" t="s">
        <v>10</v>
      </c>
      <c r="C28" s="4">
        <v>43766</v>
      </c>
      <c r="D28" t="s">
        <v>1</v>
      </c>
      <c r="E28" t="s">
        <v>42</v>
      </c>
      <c r="F28">
        <v>5</v>
      </c>
      <c r="G28">
        <f>F28*1.5</f>
        <v>7.5</v>
      </c>
      <c r="H28" s="3" t="s">
        <v>11</v>
      </c>
    </row>
    <row r="29" spans="1:8" x14ac:dyDescent="0.25">
      <c r="A29" t="s">
        <v>5</v>
      </c>
      <c r="B29" s="7" t="s">
        <v>8</v>
      </c>
      <c r="C29" s="4">
        <v>43795</v>
      </c>
      <c r="D29" t="s">
        <v>1</v>
      </c>
      <c r="E29" t="s">
        <v>42</v>
      </c>
      <c r="F29">
        <v>6</v>
      </c>
      <c r="G29">
        <f>F29*1.5</f>
        <v>9</v>
      </c>
      <c r="H29" s="3" t="s">
        <v>6</v>
      </c>
    </row>
    <row r="30" spans="1:8" x14ac:dyDescent="0.25">
      <c r="A30" t="s">
        <v>234</v>
      </c>
      <c r="B30" s="7" t="s">
        <v>235</v>
      </c>
      <c r="C30" s="4">
        <v>43815</v>
      </c>
      <c r="D30" t="s">
        <v>1</v>
      </c>
      <c r="E30" t="s">
        <v>42</v>
      </c>
      <c r="F30">
        <f>4*1.5</f>
        <v>6</v>
      </c>
      <c r="G30">
        <f>F30*1.5</f>
        <v>9</v>
      </c>
      <c r="H30" s="3" t="s">
        <v>236</v>
      </c>
    </row>
    <row r="31" spans="1:8" x14ac:dyDescent="0.25">
      <c r="A31" t="s">
        <v>237</v>
      </c>
      <c r="B31" s="7" t="s">
        <v>235</v>
      </c>
      <c r="C31" s="4">
        <v>43815</v>
      </c>
      <c r="D31" t="s">
        <v>1</v>
      </c>
      <c r="E31" t="s">
        <v>42</v>
      </c>
      <c r="F31">
        <f>2.5*1.5</f>
        <v>3.75</v>
      </c>
      <c r="G31">
        <f>F31*1.5</f>
        <v>5.625</v>
      </c>
      <c r="H31" s="3" t="s">
        <v>238</v>
      </c>
    </row>
    <row r="32" spans="1:8" x14ac:dyDescent="0.25">
      <c r="A32" t="s">
        <v>240</v>
      </c>
      <c r="B32" s="7" t="s">
        <v>235</v>
      </c>
      <c r="C32" s="4">
        <v>43815</v>
      </c>
      <c r="D32" t="s">
        <v>2</v>
      </c>
      <c r="E32" t="s">
        <v>41</v>
      </c>
      <c r="H32" s="3" t="s">
        <v>239</v>
      </c>
    </row>
    <row r="33" spans="1:8" x14ac:dyDescent="0.25">
      <c r="A33" t="s">
        <v>241</v>
      </c>
      <c r="B33" s="7" t="s">
        <v>235</v>
      </c>
      <c r="C33" s="4">
        <v>43815</v>
      </c>
      <c r="D33" t="s">
        <v>2</v>
      </c>
      <c r="E33" t="s">
        <v>41</v>
      </c>
      <c r="H33" s="3" t="s">
        <v>242</v>
      </c>
    </row>
    <row r="34" spans="1:8" x14ac:dyDescent="0.25">
      <c r="A34" t="s">
        <v>12</v>
      </c>
      <c r="B34" s="7" t="s">
        <v>13</v>
      </c>
      <c r="C34" s="4">
        <v>43822</v>
      </c>
      <c r="D34" t="s">
        <v>1</v>
      </c>
      <c r="E34" t="s">
        <v>42</v>
      </c>
      <c r="F34">
        <v>1</v>
      </c>
      <c r="G34">
        <f>F34*1.5</f>
        <v>1.5</v>
      </c>
      <c r="H34" s="3" t="s">
        <v>16</v>
      </c>
    </row>
    <row r="35" spans="1:8" x14ac:dyDescent="0.25">
      <c r="A35" t="s">
        <v>12</v>
      </c>
      <c r="B35" s="7" t="s">
        <v>13</v>
      </c>
      <c r="C35" s="4">
        <v>43822</v>
      </c>
      <c r="D35" t="s">
        <v>28</v>
      </c>
      <c r="E35" t="s">
        <v>41</v>
      </c>
      <c r="F35">
        <v>6</v>
      </c>
      <c r="G35">
        <f>F35*1.5</f>
        <v>9</v>
      </c>
      <c r="H35" s="3" t="s">
        <v>16</v>
      </c>
    </row>
    <row r="36" spans="1:8" x14ac:dyDescent="0.25">
      <c r="A36" t="s">
        <v>228</v>
      </c>
      <c r="B36" s="7" t="s">
        <v>229</v>
      </c>
      <c r="C36" s="4">
        <v>44238</v>
      </c>
      <c r="D36" t="s">
        <v>1</v>
      </c>
      <c r="E36" t="s">
        <v>42</v>
      </c>
      <c r="F36">
        <v>4.5</v>
      </c>
      <c r="G36">
        <f>F36*1.5</f>
        <v>6.75</v>
      </c>
      <c r="H36" s="3" t="s">
        <v>230</v>
      </c>
    </row>
    <row r="37" spans="1:8" x14ac:dyDescent="0.25">
      <c r="A37" t="s">
        <v>226</v>
      </c>
      <c r="B37" s="7" t="s">
        <v>10</v>
      </c>
      <c r="C37" s="4">
        <v>44351</v>
      </c>
      <c r="D37" t="s">
        <v>1</v>
      </c>
      <c r="E37" t="s">
        <v>42</v>
      </c>
      <c r="F37">
        <v>6</v>
      </c>
      <c r="G37">
        <f>F37*1.5</f>
        <v>9</v>
      </c>
      <c r="H37" s="3" t="s">
        <v>227</v>
      </c>
    </row>
    <row r="38" spans="1:8" x14ac:dyDescent="0.25">
      <c r="A38" t="s">
        <v>223</v>
      </c>
      <c r="B38" s="7" t="s">
        <v>225</v>
      </c>
      <c r="C38" s="4">
        <v>44365</v>
      </c>
      <c r="D38" t="s">
        <v>1</v>
      </c>
      <c r="E38" t="s">
        <v>42</v>
      </c>
      <c r="F38">
        <v>4.5</v>
      </c>
      <c r="G38">
        <f>F38*1.5</f>
        <v>6.75</v>
      </c>
      <c r="H38" s="3" t="s">
        <v>224</v>
      </c>
    </row>
    <row r="39" spans="1:8" x14ac:dyDescent="0.25">
      <c r="A39" t="s">
        <v>216</v>
      </c>
      <c r="B39" s="7" t="s">
        <v>219</v>
      </c>
      <c r="C39" s="4">
        <v>44448</v>
      </c>
      <c r="D39" t="s">
        <v>45</v>
      </c>
      <c r="E39" t="s">
        <v>0</v>
      </c>
      <c r="F39">
        <v>4.3</v>
      </c>
      <c r="H39" s="3" t="s">
        <v>215</v>
      </c>
    </row>
    <row r="40" spans="1:8" x14ac:dyDescent="0.25">
      <c r="A40" t="s">
        <v>217</v>
      </c>
      <c r="B40" s="7" t="s">
        <v>218</v>
      </c>
      <c r="C40" s="4">
        <v>44448</v>
      </c>
      <c r="D40" t="s">
        <v>45</v>
      </c>
      <c r="E40" t="s">
        <v>0</v>
      </c>
      <c r="F40">
        <v>5</v>
      </c>
      <c r="H40" s="3" t="s">
        <v>220</v>
      </c>
    </row>
    <row r="41" spans="1:8" x14ac:dyDescent="0.25">
      <c r="A41" t="s">
        <v>32</v>
      </c>
      <c r="B41" s="7" t="s">
        <v>222</v>
      </c>
      <c r="C41" s="4">
        <v>44448</v>
      </c>
      <c r="D41" t="s">
        <v>45</v>
      </c>
      <c r="E41" t="s">
        <v>0</v>
      </c>
      <c r="F41">
        <v>9</v>
      </c>
      <c r="H41" s="3" t="s">
        <v>221</v>
      </c>
    </row>
    <row r="42" spans="1:8" x14ac:dyDescent="0.25">
      <c r="C42" s="4"/>
    </row>
    <row r="43" spans="1:8" x14ac:dyDescent="0.25">
      <c r="C43" s="4"/>
    </row>
    <row r="44" spans="1:8" x14ac:dyDescent="0.25">
      <c r="C44" s="4"/>
    </row>
    <row r="45" spans="1:8" x14ac:dyDescent="0.25">
      <c r="C45" s="4"/>
    </row>
    <row r="46" spans="1:8" x14ac:dyDescent="0.25">
      <c r="C46" s="4"/>
    </row>
    <row r="47" spans="1:8" x14ac:dyDescent="0.25">
      <c r="C47" s="4"/>
    </row>
    <row r="48" spans="1:8" x14ac:dyDescent="0.25">
      <c r="C48" s="4"/>
    </row>
    <row r="49" spans="3:3" x14ac:dyDescent="0.25">
      <c r="C49" s="4"/>
    </row>
    <row r="50" spans="3:3" x14ac:dyDescent="0.25">
      <c r="C50" s="4"/>
    </row>
  </sheetData>
  <sortState ref="A5:H41">
    <sortCondition ref="C5:C41"/>
  </sortState>
  <hyperlinks>
    <hyperlink ref="H29" r:id="rId1" xr:uid="{00000000-0004-0000-0000-000000000000}"/>
    <hyperlink ref="H28" r:id="rId2" xr:uid="{00000000-0004-0000-0000-000001000000}"/>
    <hyperlink ref="H34" r:id="rId3" xr:uid="{00000000-0004-0000-0000-000002000000}"/>
    <hyperlink ref="H23" r:id="rId4" xr:uid="{00000000-0004-0000-0000-000003000000}"/>
    <hyperlink ref="H35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21" r:id="rId9" xr:uid="{00000000-0004-0000-0000-000008000000}"/>
    <hyperlink ref="H19" r:id="rId10" xr:uid="{00000000-0004-0000-0000-000009000000}"/>
    <hyperlink ref="H20" r:id="rId11" xr:uid="{00000000-0004-0000-0000-00000A000000}"/>
    <hyperlink ref="H13" r:id="rId12" xr:uid="{00000000-0004-0000-0000-00000B000000}"/>
    <hyperlink ref="H14" r:id="rId13" xr:uid="{00000000-0004-0000-0000-00000C000000}"/>
    <hyperlink ref="H15" r:id="rId14" xr:uid="{00000000-0004-0000-0000-00000D000000}"/>
    <hyperlink ref="H16" r:id="rId15" xr:uid="{00000000-0004-0000-0000-00000E000000}"/>
    <hyperlink ref="H17" r:id="rId16" xr:uid="{00000000-0004-0000-0000-00000F000000}"/>
    <hyperlink ref="H18" r:id="rId17" xr:uid="{00000000-0004-0000-0000-000010000000}"/>
    <hyperlink ref="H11" r:id="rId18" xr:uid="{00000000-0004-0000-0000-000011000000}"/>
    <hyperlink ref="H5" r:id="rId19" xr:uid="{00000000-0004-0000-0000-000012000000}"/>
    <hyperlink ref="H6" r:id="rId20" xr:uid="{00000000-0004-0000-0000-000013000000}"/>
    <hyperlink ref="H7" r:id="rId21" xr:uid="{00000000-0004-0000-0000-000014000000}"/>
    <hyperlink ref="H8" r:id="rId22" xr:uid="{00000000-0004-0000-0000-000015000000}"/>
    <hyperlink ref="H9" r:id="rId23" xr:uid="{00000000-0004-0000-0000-000016000000}"/>
    <hyperlink ref="H10" r:id="rId24" xr:uid="{00000000-0004-0000-0000-000017000000}"/>
    <hyperlink ref="H22" r:id="rId25" xr:uid="{00000000-0004-0000-0000-000018000000}"/>
    <hyperlink ref="H27" r:id="rId26" xr:uid="{00000000-0004-0000-0000-000019000000}"/>
    <hyperlink ref="H39" r:id="rId27" xr:uid="{71978997-7D0C-4AF6-AF84-EAD207C4B3BF}"/>
    <hyperlink ref="H40" r:id="rId28" xr:uid="{5800FF84-E88C-42CE-B65E-6FB18ECEC407}"/>
    <hyperlink ref="H41" r:id="rId29" xr:uid="{A29D5101-891B-4D01-AA26-C41200A4134C}"/>
    <hyperlink ref="H38" r:id="rId30" xr:uid="{BFFFB257-2B49-40EF-8AC4-2B5C4BF02F2C}"/>
    <hyperlink ref="H37" r:id="rId31" xr:uid="{EE17CDED-8C20-4E4A-872C-66D7B6F66BBE}"/>
    <hyperlink ref="H36" r:id="rId32" xr:uid="{9E214A12-B6F9-41F1-8AAB-6EDA1E21E674}"/>
    <hyperlink ref="H30" r:id="rId33" xr:uid="{F0CC1856-0F86-4B2F-A08D-7FBBE376C65E}"/>
    <hyperlink ref="H31" r:id="rId34" xr:uid="{D3ED176B-6084-4E93-948C-A3B08053C87E}"/>
    <hyperlink ref="H32" r:id="rId35" xr:uid="{F87195FE-C892-402A-83F0-684C6824082B}"/>
    <hyperlink ref="H33" r:id="rId36" xr:uid="{6AA2B22A-B3B6-45A4-B6A3-EDC511351F9D}"/>
    <hyperlink ref="H12" r:id="rId37" xr:uid="{382D551F-E8A6-431B-A7E2-5A46642591FE}"/>
  </hyperlinks>
  <pageMargins left="0.7" right="0.7" top="0.75" bottom="0.75" header="0.3" footer="0.3"/>
  <pageSetup paperSize="9"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A5" sqref="A5:XFD5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162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86</v>
      </c>
      <c r="B5" s="7" t="s">
        <v>87</v>
      </c>
      <c r="C5" s="4">
        <v>43654</v>
      </c>
      <c r="D5" t="s">
        <v>2</v>
      </c>
      <c r="E5" t="s">
        <v>41</v>
      </c>
      <c r="F5">
        <v>200</v>
      </c>
      <c r="G5">
        <f>F5*1.5</f>
        <v>300</v>
      </c>
      <c r="H5" s="3" t="s">
        <v>88</v>
      </c>
    </row>
    <row r="6" spans="1:8" x14ac:dyDescent="0.25">
      <c r="A6" t="s">
        <v>129</v>
      </c>
      <c r="B6" s="7" t="s">
        <v>130</v>
      </c>
      <c r="C6" s="4">
        <v>43740</v>
      </c>
      <c r="D6" t="s">
        <v>1</v>
      </c>
      <c r="E6" t="s">
        <v>42</v>
      </c>
      <c r="F6">
        <v>20</v>
      </c>
      <c r="G6">
        <f>F6*1.5</f>
        <v>30</v>
      </c>
      <c r="H6" s="3" t="s">
        <v>131</v>
      </c>
    </row>
    <row r="7" spans="1:8" x14ac:dyDescent="0.25">
      <c r="A7" t="s">
        <v>243</v>
      </c>
      <c r="B7" s="7" t="s">
        <v>244</v>
      </c>
      <c r="C7" s="4">
        <v>44207</v>
      </c>
      <c r="D7" t="s">
        <v>1</v>
      </c>
      <c r="E7" t="s">
        <v>42</v>
      </c>
      <c r="F7">
        <f>5*1.5</f>
        <v>7.5</v>
      </c>
      <c r="G7">
        <f>F7*1.5</f>
        <v>11.25</v>
      </c>
      <c r="H7" s="3" t="s">
        <v>245</v>
      </c>
    </row>
  </sheetData>
  <sortState ref="A5:H7">
    <sortCondition ref="C5:C7"/>
  </sortState>
  <hyperlinks>
    <hyperlink ref="H6" r:id="rId1" xr:uid="{00000000-0004-0000-0900-000000000000}"/>
    <hyperlink ref="H7" r:id="rId2" xr:uid="{0507D71C-C40E-415D-8A20-37E09B3F1F0C}"/>
    <hyperlink ref="H5" r:id="rId3" xr:uid="{EBE41242-2EAE-460E-BE4E-D8BEE61865D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workbookViewId="0">
      <selection activeCell="A10" sqref="A10:XFD10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164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ht="30" x14ac:dyDescent="0.25">
      <c r="A5" t="s">
        <v>139</v>
      </c>
      <c r="B5" s="7" t="s">
        <v>140</v>
      </c>
      <c r="C5" s="4">
        <v>43557</v>
      </c>
      <c r="D5" t="s">
        <v>44</v>
      </c>
      <c r="E5" t="s">
        <v>0</v>
      </c>
      <c r="F5">
        <v>7</v>
      </c>
      <c r="H5" s="3" t="s">
        <v>141</v>
      </c>
    </row>
    <row r="6" spans="1:8" ht="30" x14ac:dyDescent="0.25">
      <c r="A6" t="s">
        <v>143</v>
      </c>
      <c r="B6" s="7" t="s">
        <v>140</v>
      </c>
      <c r="C6" s="4">
        <v>43557</v>
      </c>
      <c r="D6" t="s">
        <v>44</v>
      </c>
      <c r="E6" t="s">
        <v>0</v>
      </c>
      <c r="F6">
        <v>4</v>
      </c>
      <c r="H6" s="3" t="s">
        <v>144</v>
      </c>
    </row>
    <row r="7" spans="1:8" ht="30" x14ac:dyDescent="0.25">
      <c r="A7" t="s">
        <v>281</v>
      </c>
      <c r="B7" s="7" t="s">
        <v>214</v>
      </c>
      <c r="C7" s="4">
        <v>43579</v>
      </c>
      <c r="D7" t="s">
        <v>2</v>
      </c>
      <c r="E7" t="s">
        <v>41</v>
      </c>
      <c r="F7">
        <f>4*1.5</f>
        <v>6</v>
      </c>
      <c r="G7">
        <f>1.5*F7</f>
        <v>9</v>
      </c>
      <c r="H7" s="3" t="s">
        <v>282</v>
      </c>
    </row>
    <row r="8" spans="1:8" x14ac:dyDescent="0.25">
      <c r="A8" t="s">
        <v>283</v>
      </c>
      <c r="B8" s="7" t="s">
        <v>284</v>
      </c>
      <c r="C8" s="4">
        <v>43579</v>
      </c>
      <c r="D8" t="s">
        <v>2</v>
      </c>
      <c r="E8" t="s">
        <v>41</v>
      </c>
      <c r="F8">
        <v>10</v>
      </c>
      <c r="G8">
        <f>1.5*F8</f>
        <v>15</v>
      </c>
      <c r="H8" s="3" t="s">
        <v>285</v>
      </c>
    </row>
    <row r="9" spans="1:8" x14ac:dyDescent="0.25">
      <c r="A9" t="s">
        <v>287</v>
      </c>
      <c r="B9" s="7" t="s">
        <v>284</v>
      </c>
      <c r="C9" s="4">
        <v>43579</v>
      </c>
      <c r="D9" t="s">
        <v>2</v>
      </c>
      <c r="E9" t="s">
        <v>41</v>
      </c>
      <c r="F9">
        <v>10</v>
      </c>
      <c r="G9">
        <f>1.5*F9</f>
        <v>15</v>
      </c>
      <c r="H9" s="3" t="s">
        <v>286</v>
      </c>
    </row>
    <row r="10" spans="1:8" x14ac:dyDescent="0.25">
      <c r="A10" t="s">
        <v>86</v>
      </c>
      <c r="B10" s="7" t="s">
        <v>87</v>
      </c>
      <c r="C10" s="4">
        <v>43654</v>
      </c>
      <c r="D10" t="s">
        <v>2</v>
      </c>
      <c r="E10" t="s">
        <v>41</v>
      </c>
      <c r="F10">
        <v>200</v>
      </c>
      <c r="G10">
        <f>F10*1.5</f>
        <v>300</v>
      </c>
      <c r="H10" s="3" t="s">
        <v>88</v>
      </c>
    </row>
  </sheetData>
  <sortState ref="A5:H10">
    <sortCondition ref="C5:C10"/>
  </sortState>
  <hyperlinks>
    <hyperlink ref="H5" r:id="rId1" xr:uid="{00000000-0004-0000-0B00-000000000000}"/>
    <hyperlink ref="H6" r:id="rId2" xr:uid="{00000000-0004-0000-0B00-000001000000}"/>
    <hyperlink ref="H10" r:id="rId3" xr:uid="{0404CD49-9555-4930-A287-A12AEC34A10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"/>
  <sheetViews>
    <sheetView workbookViewId="0">
      <selection activeCell="A10" sqref="A10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163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86</v>
      </c>
      <c r="B5" s="7" t="s">
        <v>87</v>
      </c>
      <c r="C5" s="4">
        <v>43654</v>
      </c>
      <c r="D5" t="s">
        <v>2</v>
      </c>
      <c r="E5" t="s">
        <v>41</v>
      </c>
      <c r="F5">
        <v>200</v>
      </c>
      <c r="G5">
        <f>F5*1.5</f>
        <v>300</v>
      </c>
      <c r="H5" s="3" t="s">
        <v>88</v>
      </c>
    </row>
  </sheetData>
  <hyperlinks>
    <hyperlink ref="H5" r:id="rId1" xr:uid="{21B1B204-5C29-4956-A821-73AA3C6129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B30" sqref="B30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20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84</v>
      </c>
      <c r="B5" s="7" t="s">
        <v>34</v>
      </c>
      <c r="C5" s="4">
        <v>43381</v>
      </c>
      <c r="D5" t="s">
        <v>1</v>
      </c>
      <c r="E5" t="s">
        <v>42</v>
      </c>
      <c r="F5">
        <f>3*1.5</f>
        <v>4.5</v>
      </c>
      <c r="G5">
        <f>F5*1.5</f>
        <v>6.75</v>
      </c>
      <c r="H5" s="3" t="s">
        <v>85</v>
      </c>
    </row>
    <row r="6" spans="1:8" x14ac:dyDescent="0.25">
      <c r="A6" t="s">
        <v>124</v>
      </c>
      <c r="B6" s="7" t="s">
        <v>125</v>
      </c>
      <c r="C6" s="4">
        <v>43395</v>
      </c>
      <c r="D6" t="s">
        <v>1</v>
      </c>
      <c r="E6" t="s">
        <v>42</v>
      </c>
      <c r="F6">
        <f>6*1.5</f>
        <v>9</v>
      </c>
      <c r="G6">
        <f>F6*1.5</f>
        <v>13.5</v>
      </c>
      <c r="H6" s="3" t="s">
        <v>123</v>
      </c>
    </row>
    <row r="7" spans="1:8" x14ac:dyDescent="0.25">
      <c r="A7" t="s">
        <v>40</v>
      </c>
      <c r="B7" s="7" t="s">
        <v>50</v>
      </c>
      <c r="C7" s="4">
        <v>43550</v>
      </c>
      <c r="D7" t="s">
        <v>45</v>
      </c>
      <c r="E7" t="s">
        <v>0</v>
      </c>
      <c r="F7">
        <v>2.5</v>
      </c>
      <c r="H7" s="3" t="s">
        <v>51</v>
      </c>
    </row>
    <row r="8" spans="1:8" x14ac:dyDescent="0.25">
      <c r="A8" t="s">
        <v>110</v>
      </c>
      <c r="B8" s="7" t="s">
        <v>111</v>
      </c>
      <c r="C8" s="4">
        <v>43550</v>
      </c>
      <c r="D8" t="s">
        <v>45</v>
      </c>
      <c r="E8" t="s">
        <v>0</v>
      </c>
      <c r="F8">
        <v>2.75</v>
      </c>
      <c r="H8" s="3" t="s">
        <v>112</v>
      </c>
    </row>
    <row r="9" spans="1:8" x14ac:dyDescent="0.25">
      <c r="A9" t="s">
        <v>113</v>
      </c>
      <c r="B9" s="7" t="s">
        <v>111</v>
      </c>
      <c r="C9" s="4">
        <v>43550</v>
      </c>
      <c r="D9" t="s">
        <v>45</v>
      </c>
      <c r="E9" t="s">
        <v>0</v>
      </c>
      <c r="F9">
        <v>3.75</v>
      </c>
      <c r="H9" s="3" t="s">
        <v>114</v>
      </c>
    </row>
    <row r="10" spans="1:8" x14ac:dyDescent="0.25">
      <c r="A10" t="s">
        <v>116</v>
      </c>
      <c r="B10" s="7" t="s">
        <v>111</v>
      </c>
      <c r="C10" s="4">
        <v>43550</v>
      </c>
      <c r="D10" t="s">
        <v>45</v>
      </c>
      <c r="E10" t="s">
        <v>0</v>
      </c>
      <c r="F10">
        <f>6.5</f>
        <v>6.5</v>
      </c>
      <c r="H10" s="3" t="s">
        <v>117</v>
      </c>
    </row>
    <row r="11" spans="1:8" x14ac:dyDescent="0.25">
      <c r="A11" t="s">
        <v>118</v>
      </c>
      <c r="B11" s="7" t="s">
        <v>119</v>
      </c>
      <c r="C11" s="4">
        <v>43550</v>
      </c>
      <c r="D11" t="s">
        <v>44</v>
      </c>
      <c r="E11" t="s">
        <v>0</v>
      </c>
      <c r="F11">
        <v>4.2</v>
      </c>
      <c r="H11" s="3" t="s">
        <v>120</v>
      </c>
    </row>
    <row r="12" spans="1:8" x14ac:dyDescent="0.25">
      <c r="A12" t="s">
        <v>121</v>
      </c>
      <c r="B12" s="7" t="s">
        <v>119</v>
      </c>
      <c r="C12" s="4">
        <v>43550</v>
      </c>
      <c r="D12" t="s">
        <v>44</v>
      </c>
      <c r="E12" t="s">
        <v>0</v>
      </c>
      <c r="F12">
        <v>5</v>
      </c>
      <c r="H12" s="3" t="s">
        <v>122</v>
      </c>
    </row>
    <row r="13" spans="1:8" x14ac:dyDescent="0.25">
      <c r="A13" t="s">
        <v>86</v>
      </c>
      <c r="B13" s="7" t="s">
        <v>87</v>
      </c>
      <c r="C13" s="4">
        <v>43654</v>
      </c>
      <c r="D13" t="s">
        <v>2</v>
      </c>
      <c r="E13" t="s">
        <v>41</v>
      </c>
      <c r="F13">
        <v>200</v>
      </c>
      <c r="G13">
        <f t="shared" ref="G13:G27" si="0">F13*1.5</f>
        <v>300</v>
      </c>
      <c r="H13" s="3" t="s">
        <v>88</v>
      </c>
    </row>
    <row r="14" spans="1:8" x14ac:dyDescent="0.25">
      <c r="A14" t="s">
        <v>91</v>
      </c>
      <c r="B14" s="7" t="s">
        <v>94</v>
      </c>
      <c r="C14" s="4">
        <v>43705</v>
      </c>
      <c r="D14" t="s">
        <v>1</v>
      </c>
      <c r="E14" t="s">
        <v>42</v>
      </c>
      <c r="F14">
        <v>5</v>
      </c>
      <c r="G14">
        <f t="shared" si="0"/>
        <v>7.5</v>
      </c>
      <c r="H14" s="3" t="s">
        <v>93</v>
      </c>
    </row>
    <row r="15" spans="1:8" x14ac:dyDescent="0.25">
      <c r="A15" t="s">
        <v>96</v>
      </c>
      <c r="B15" s="7" t="s">
        <v>94</v>
      </c>
      <c r="C15" s="4">
        <v>43705</v>
      </c>
      <c r="D15" t="s">
        <v>1</v>
      </c>
      <c r="E15" t="s">
        <v>42</v>
      </c>
      <c r="F15">
        <v>4</v>
      </c>
      <c r="G15">
        <f t="shared" si="0"/>
        <v>6</v>
      </c>
      <c r="H15" s="3" t="s">
        <v>95</v>
      </c>
    </row>
    <row r="16" spans="1:8" x14ac:dyDescent="0.25">
      <c r="A16" t="s">
        <v>97</v>
      </c>
      <c r="B16" s="7" t="s">
        <v>94</v>
      </c>
      <c r="C16" s="4">
        <v>43705</v>
      </c>
      <c r="D16" t="s">
        <v>1</v>
      </c>
      <c r="E16" t="s">
        <v>42</v>
      </c>
      <c r="F16">
        <v>5</v>
      </c>
      <c r="G16">
        <f t="shared" si="0"/>
        <v>7.5</v>
      </c>
      <c r="H16" s="3" t="s">
        <v>98</v>
      </c>
    </row>
    <row r="17" spans="1:8" x14ac:dyDescent="0.25">
      <c r="A17" t="s">
        <v>99</v>
      </c>
      <c r="B17" s="7" t="s">
        <v>94</v>
      </c>
      <c r="C17" s="4">
        <v>43705</v>
      </c>
      <c r="D17" t="s">
        <v>1</v>
      </c>
      <c r="E17" t="s">
        <v>42</v>
      </c>
      <c r="F17">
        <v>4</v>
      </c>
      <c r="G17">
        <f t="shared" si="0"/>
        <v>6</v>
      </c>
      <c r="H17" s="3" t="s">
        <v>100</v>
      </c>
    </row>
    <row r="18" spans="1:8" x14ac:dyDescent="0.25">
      <c r="A18" t="s">
        <v>101</v>
      </c>
      <c r="B18" s="7" t="s">
        <v>94</v>
      </c>
      <c r="C18" s="4">
        <v>43705</v>
      </c>
      <c r="D18" t="s">
        <v>1</v>
      </c>
      <c r="E18" t="s">
        <v>42</v>
      </c>
      <c r="F18">
        <v>4</v>
      </c>
      <c r="G18">
        <f t="shared" si="0"/>
        <v>6</v>
      </c>
      <c r="H18" s="3" t="s">
        <v>102</v>
      </c>
    </row>
    <row r="19" spans="1:8" x14ac:dyDescent="0.25">
      <c r="A19" t="s">
        <v>103</v>
      </c>
      <c r="B19" s="7" t="s">
        <v>104</v>
      </c>
      <c r="C19" s="4">
        <v>43705</v>
      </c>
      <c r="D19" t="s">
        <v>1</v>
      </c>
      <c r="E19" t="s">
        <v>42</v>
      </c>
      <c r="F19">
        <v>10</v>
      </c>
      <c r="G19">
        <f t="shared" si="0"/>
        <v>15</v>
      </c>
      <c r="H19" s="3" t="s">
        <v>105</v>
      </c>
    </row>
    <row r="20" spans="1:8" x14ac:dyDescent="0.25">
      <c r="A20" t="s">
        <v>107</v>
      </c>
      <c r="B20" s="7" t="s">
        <v>94</v>
      </c>
      <c r="C20" s="4">
        <v>43705</v>
      </c>
      <c r="D20" t="s">
        <v>1</v>
      </c>
      <c r="E20" t="s">
        <v>42</v>
      </c>
      <c r="F20">
        <v>4</v>
      </c>
      <c r="G20">
        <f t="shared" si="0"/>
        <v>6</v>
      </c>
      <c r="H20" s="3" t="s">
        <v>106</v>
      </c>
    </row>
    <row r="21" spans="1:8" x14ac:dyDescent="0.25">
      <c r="A21" t="s">
        <v>109</v>
      </c>
      <c r="B21" s="7" t="s">
        <v>94</v>
      </c>
      <c r="C21" s="4">
        <v>43705</v>
      </c>
      <c r="D21" t="s">
        <v>1</v>
      </c>
      <c r="E21" t="s">
        <v>42</v>
      </c>
      <c r="F21">
        <v>5</v>
      </c>
      <c r="G21">
        <f t="shared" si="0"/>
        <v>7.5</v>
      </c>
      <c r="H21" s="3" t="s">
        <v>108</v>
      </c>
    </row>
    <row r="22" spans="1:8" x14ac:dyDescent="0.25">
      <c r="A22" t="s">
        <v>17</v>
      </c>
      <c r="B22" s="7" t="s">
        <v>18</v>
      </c>
      <c r="C22" s="4">
        <v>43706</v>
      </c>
      <c r="D22" t="s">
        <v>1</v>
      </c>
      <c r="E22" t="s">
        <v>42</v>
      </c>
      <c r="F22">
        <f>4*1.5</f>
        <v>6</v>
      </c>
      <c r="G22">
        <f t="shared" si="0"/>
        <v>9</v>
      </c>
      <c r="H22" s="3" t="s">
        <v>19</v>
      </c>
    </row>
    <row r="23" spans="1:8" x14ac:dyDescent="0.25">
      <c r="A23" t="s">
        <v>5</v>
      </c>
      <c r="B23" s="7" t="s">
        <v>8</v>
      </c>
      <c r="C23" s="4">
        <v>43795</v>
      </c>
      <c r="D23" t="s">
        <v>1</v>
      </c>
      <c r="E23" t="s">
        <v>42</v>
      </c>
      <c r="F23">
        <v>6</v>
      </c>
      <c r="G23">
        <f t="shared" si="0"/>
        <v>9</v>
      </c>
      <c r="H23" s="3" t="s">
        <v>6</v>
      </c>
    </row>
    <row r="24" spans="1:8" x14ac:dyDescent="0.25">
      <c r="A24" t="s">
        <v>89</v>
      </c>
      <c r="B24" s="7" t="s">
        <v>92</v>
      </c>
      <c r="C24" s="4">
        <v>43898</v>
      </c>
      <c r="D24" t="s">
        <v>28</v>
      </c>
      <c r="E24" t="s">
        <v>42</v>
      </c>
      <c r="F24">
        <f>4*1.5</f>
        <v>6</v>
      </c>
      <c r="G24">
        <f t="shared" si="0"/>
        <v>9</v>
      </c>
      <c r="H24" s="3" t="s">
        <v>90</v>
      </c>
    </row>
    <row r="25" spans="1:8" x14ac:dyDescent="0.25">
      <c r="A25" t="s">
        <v>243</v>
      </c>
      <c r="B25" s="7" t="s">
        <v>244</v>
      </c>
      <c r="C25" s="4">
        <v>44207</v>
      </c>
      <c r="D25" t="s">
        <v>1</v>
      </c>
      <c r="E25" t="s">
        <v>42</v>
      </c>
      <c r="F25">
        <f>5*1.5</f>
        <v>7.5</v>
      </c>
      <c r="G25">
        <f t="shared" si="0"/>
        <v>11.25</v>
      </c>
      <c r="H25" s="3" t="s">
        <v>245</v>
      </c>
    </row>
    <row r="26" spans="1:8" x14ac:dyDescent="0.25">
      <c r="A26" t="s">
        <v>228</v>
      </c>
      <c r="B26" s="7" t="s">
        <v>229</v>
      </c>
      <c r="C26" s="4">
        <v>44238</v>
      </c>
      <c r="D26" t="s">
        <v>1</v>
      </c>
      <c r="E26" t="s">
        <v>42</v>
      </c>
      <c r="F26">
        <v>4.5</v>
      </c>
      <c r="G26">
        <f t="shared" si="0"/>
        <v>6.75</v>
      </c>
      <c r="H26" s="3" t="s">
        <v>230</v>
      </c>
    </row>
    <row r="27" spans="1:8" x14ac:dyDescent="0.25">
      <c r="A27" t="s">
        <v>226</v>
      </c>
      <c r="B27" s="7" t="s">
        <v>10</v>
      </c>
      <c r="C27" s="4">
        <v>44351</v>
      </c>
      <c r="D27" t="s">
        <v>28</v>
      </c>
      <c r="E27" t="s">
        <v>42</v>
      </c>
      <c r="F27">
        <v>6</v>
      </c>
      <c r="G27">
        <f t="shared" si="0"/>
        <v>9</v>
      </c>
      <c r="H27" s="3" t="s">
        <v>227</v>
      </c>
    </row>
    <row r="28" spans="1:8" x14ac:dyDescent="0.25">
      <c r="A28" t="s">
        <v>216</v>
      </c>
      <c r="B28" s="7" t="s">
        <v>219</v>
      </c>
      <c r="C28" s="4">
        <v>44448</v>
      </c>
      <c r="D28" t="s">
        <v>45</v>
      </c>
      <c r="E28" t="s">
        <v>0</v>
      </c>
      <c r="F28">
        <v>4.3</v>
      </c>
      <c r="H28" s="3" t="s">
        <v>215</v>
      </c>
    </row>
    <row r="29" spans="1:8" x14ac:dyDescent="0.25">
      <c r="A29" t="s">
        <v>217</v>
      </c>
      <c r="B29" s="7" t="s">
        <v>218</v>
      </c>
      <c r="C29" s="4">
        <v>44448</v>
      </c>
      <c r="D29" t="s">
        <v>45</v>
      </c>
      <c r="E29" t="s">
        <v>0</v>
      </c>
      <c r="F29">
        <v>5</v>
      </c>
      <c r="H29" s="3" t="s">
        <v>220</v>
      </c>
    </row>
    <row r="30" spans="1:8" x14ac:dyDescent="0.25">
      <c r="C30" s="4"/>
    </row>
    <row r="31" spans="1:8" x14ac:dyDescent="0.25">
      <c r="C31" s="4"/>
    </row>
    <row r="32" spans="1:8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</sheetData>
  <sortState ref="A5:H29">
    <sortCondition ref="C5:C29"/>
  </sortState>
  <hyperlinks>
    <hyperlink ref="H23" r:id="rId1" xr:uid="{00000000-0004-0000-0100-000000000000}"/>
    <hyperlink ref="H22" r:id="rId2" xr:uid="{00000000-0004-0000-0100-000001000000}"/>
    <hyperlink ref="H7" r:id="rId3" xr:uid="{00000000-0004-0000-0100-000002000000}"/>
    <hyperlink ref="H13" r:id="rId4" xr:uid="{00000000-0004-0000-0100-000003000000}"/>
    <hyperlink ref="H24" r:id="rId5" xr:uid="{00000000-0004-0000-0100-000004000000}"/>
    <hyperlink ref="H14" r:id="rId6" xr:uid="{00000000-0004-0000-0100-000005000000}"/>
    <hyperlink ref="H15" r:id="rId7" xr:uid="{00000000-0004-0000-0100-000006000000}"/>
    <hyperlink ref="H16" r:id="rId8" xr:uid="{00000000-0004-0000-0100-000007000000}"/>
    <hyperlink ref="H17" r:id="rId9" xr:uid="{00000000-0004-0000-0100-000008000000}"/>
    <hyperlink ref="H18" r:id="rId10" xr:uid="{00000000-0004-0000-0100-000009000000}"/>
    <hyperlink ref="H19" r:id="rId11" xr:uid="{00000000-0004-0000-0100-00000A000000}"/>
    <hyperlink ref="H20" r:id="rId12" xr:uid="{00000000-0004-0000-0100-00000B000000}"/>
    <hyperlink ref="H21" r:id="rId13" xr:uid="{00000000-0004-0000-0100-00000C000000}"/>
    <hyperlink ref="H8" r:id="rId14" xr:uid="{00000000-0004-0000-0100-00000D000000}"/>
    <hyperlink ref="H9" r:id="rId15" xr:uid="{00000000-0004-0000-0100-00000E000000}"/>
    <hyperlink ref="H10" r:id="rId16" xr:uid="{00000000-0004-0000-0100-00000F000000}"/>
    <hyperlink ref="H11" r:id="rId17" xr:uid="{00000000-0004-0000-0100-000010000000}"/>
    <hyperlink ref="H12" r:id="rId18" xr:uid="{00000000-0004-0000-0100-000011000000}"/>
    <hyperlink ref="H6" r:id="rId19" xr:uid="{00000000-0004-0000-0100-000012000000}"/>
    <hyperlink ref="H5" r:id="rId20" xr:uid="{00000000-0004-0000-0100-000013000000}"/>
    <hyperlink ref="H28" r:id="rId21" xr:uid="{D0A22A74-18E2-466A-BAEC-01A95CCD885E}"/>
    <hyperlink ref="H29" r:id="rId22" xr:uid="{88F25593-5026-421C-A8D4-DE46A81B2412}"/>
    <hyperlink ref="H27" r:id="rId23" xr:uid="{E8A59FEE-F015-4086-AC06-089BFA6B1F21}"/>
    <hyperlink ref="H26" r:id="rId24" xr:uid="{D8AC282B-A8B0-41E8-B279-E2F1DACD5D40}"/>
    <hyperlink ref="H25" r:id="rId25" xr:uid="{64BDD226-69A4-4A8A-B503-0FAB898E24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4" workbookViewId="0">
      <selection activeCell="A33" sqref="A33"/>
    </sheetView>
  </sheetViews>
  <sheetFormatPr defaultRowHeight="15" x14ac:dyDescent="0.25"/>
  <cols>
    <col min="1" max="1" width="92.4257812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115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113</v>
      </c>
      <c r="B5" s="7" t="s">
        <v>111</v>
      </c>
      <c r="C5" s="4">
        <v>43550</v>
      </c>
      <c r="D5" t="s">
        <v>45</v>
      </c>
      <c r="E5" t="s">
        <v>0</v>
      </c>
      <c r="F5">
        <v>3.75</v>
      </c>
      <c r="H5" s="3" t="s">
        <v>114</v>
      </c>
    </row>
    <row r="6" spans="1:8" x14ac:dyDescent="0.25">
      <c r="A6" t="s">
        <v>146</v>
      </c>
      <c r="B6" s="7" t="s">
        <v>147</v>
      </c>
      <c r="C6" s="4">
        <v>43550</v>
      </c>
      <c r="D6" t="s">
        <v>1</v>
      </c>
      <c r="E6" t="s">
        <v>42</v>
      </c>
      <c r="F6">
        <v>4</v>
      </c>
      <c r="G6">
        <f>F6*1.5</f>
        <v>6</v>
      </c>
      <c r="H6" s="3" t="s">
        <v>145</v>
      </c>
    </row>
    <row r="7" spans="1:8" ht="30" x14ac:dyDescent="0.25">
      <c r="A7" t="s">
        <v>139</v>
      </c>
      <c r="B7" s="7" t="s">
        <v>140</v>
      </c>
      <c r="C7" s="4">
        <v>43557</v>
      </c>
      <c r="D7" t="s">
        <v>44</v>
      </c>
      <c r="E7" t="s">
        <v>0</v>
      </c>
      <c r="F7">
        <v>7</v>
      </c>
      <c r="H7" s="3" t="s">
        <v>141</v>
      </c>
    </row>
    <row r="8" spans="1:8" ht="30" x14ac:dyDescent="0.25">
      <c r="A8" t="s">
        <v>143</v>
      </c>
      <c r="B8" s="7" t="s">
        <v>140</v>
      </c>
      <c r="C8" s="4">
        <v>43557</v>
      </c>
      <c r="D8" t="s">
        <v>44</v>
      </c>
      <c r="E8" t="s">
        <v>0</v>
      </c>
      <c r="F8">
        <v>4</v>
      </c>
      <c r="H8" s="3" t="s">
        <v>144</v>
      </c>
    </row>
    <row r="9" spans="1:8" x14ac:dyDescent="0.25">
      <c r="A9" t="s">
        <v>137</v>
      </c>
      <c r="B9" s="7" t="s">
        <v>138</v>
      </c>
      <c r="C9" s="4">
        <v>43647</v>
      </c>
      <c r="D9" t="s">
        <v>1</v>
      </c>
      <c r="E9" t="s">
        <v>42</v>
      </c>
      <c r="F9">
        <f>4*1.5</f>
        <v>6</v>
      </c>
      <c r="G9">
        <f>F9*1.5</f>
        <v>9</v>
      </c>
      <c r="H9" s="3" t="s">
        <v>136</v>
      </c>
    </row>
    <row r="10" spans="1:8" x14ac:dyDescent="0.25">
      <c r="A10" t="s">
        <v>86</v>
      </c>
      <c r="B10" s="7" t="s">
        <v>87</v>
      </c>
      <c r="C10" s="4">
        <v>43654</v>
      </c>
      <c r="D10" t="s">
        <v>2</v>
      </c>
      <c r="E10" t="s">
        <v>41</v>
      </c>
      <c r="F10">
        <v>200</v>
      </c>
      <c r="G10">
        <f>F10*1.5</f>
        <v>300</v>
      </c>
      <c r="H10" s="3" t="s">
        <v>88</v>
      </c>
    </row>
    <row r="11" spans="1:8" x14ac:dyDescent="0.25">
      <c r="A11" t="s">
        <v>129</v>
      </c>
      <c r="B11" s="7" t="s">
        <v>130</v>
      </c>
      <c r="C11" s="4">
        <v>43740</v>
      </c>
      <c r="D11" t="s">
        <v>1</v>
      </c>
      <c r="E11" t="s">
        <v>42</v>
      </c>
      <c r="F11">
        <v>20</v>
      </c>
      <c r="G11">
        <f>F11*1.5</f>
        <v>30</v>
      </c>
      <c r="H11" s="3" t="s">
        <v>131</v>
      </c>
    </row>
    <row r="12" spans="1:8" x14ac:dyDescent="0.25">
      <c r="A12" t="s">
        <v>247</v>
      </c>
      <c r="B12" s="7" t="s">
        <v>151</v>
      </c>
      <c r="C12" s="4">
        <v>43740</v>
      </c>
      <c r="D12" t="s">
        <v>2</v>
      </c>
      <c r="E12" t="s">
        <v>0</v>
      </c>
      <c r="F12">
        <v>13</v>
      </c>
      <c r="H12" s="3" t="s">
        <v>246</v>
      </c>
    </row>
    <row r="13" spans="1:8" x14ac:dyDescent="0.25">
      <c r="A13" t="s">
        <v>248</v>
      </c>
      <c r="B13" s="7" t="s">
        <v>151</v>
      </c>
      <c r="C13" s="4">
        <v>43740</v>
      </c>
      <c r="D13" t="s">
        <v>2</v>
      </c>
      <c r="E13" t="s">
        <v>249</v>
      </c>
      <c r="H13" s="3" t="s">
        <v>250</v>
      </c>
    </row>
    <row r="14" spans="1:8" x14ac:dyDescent="0.25">
      <c r="A14" t="s">
        <v>251</v>
      </c>
      <c r="B14" s="7" t="s">
        <v>151</v>
      </c>
      <c r="C14" s="4">
        <v>43740</v>
      </c>
      <c r="D14" t="s">
        <v>2</v>
      </c>
      <c r="E14" t="s">
        <v>41</v>
      </c>
      <c r="H14" s="3" t="s">
        <v>252</v>
      </c>
    </row>
    <row r="15" spans="1:8" x14ac:dyDescent="0.25">
      <c r="A15" t="s">
        <v>254</v>
      </c>
      <c r="B15" s="7" t="s">
        <v>151</v>
      </c>
      <c r="C15" s="4">
        <v>43740</v>
      </c>
      <c r="D15" t="s">
        <v>2</v>
      </c>
      <c r="E15" t="s">
        <v>249</v>
      </c>
      <c r="H15" s="3" t="s">
        <v>253</v>
      </c>
    </row>
    <row r="16" spans="1:8" x14ac:dyDescent="0.25">
      <c r="A16" t="s">
        <v>265</v>
      </c>
      <c r="B16" s="7" t="s">
        <v>151</v>
      </c>
      <c r="C16" s="4">
        <v>43740</v>
      </c>
      <c r="D16" t="s">
        <v>2</v>
      </c>
      <c r="E16" t="s">
        <v>249</v>
      </c>
      <c r="H16" s="3" t="s">
        <v>266</v>
      </c>
    </row>
    <row r="17" spans="1:8" x14ac:dyDescent="0.25">
      <c r="A17" t="s">
        <v>255</v>
      </c>
      <c r="B17" s="7" t="s">
        <v>151</v>
      </c>
      <c r="C17" s="4">
        <v>43740</v>
      </c>
      <c r="D17" t="s">
        <v>2</v>
      </c>
      <c r="E17" t="s">
        <v>249</v>
      </c>
      <c r="H17" s="3" t="s">
        <v>256</v>
      </c>
    </row>
    <row r="18" spans="1:8" x14ac:dyDescent="0.25">
      <c r="A18" t="s">
        <v>257</v>
      </c>
      <c r="B18" s="7" t="s">
        <v>151</v>
      </c>
      <c r="C18" s="4">
        <v>43740</v>
      </c>
      <c r="D18" t="s">
        <v>2</v>
      </c>
      <c r="E18" t="s">
        <v>249</v>
      </c>
      <c r="H18" s="3" t="s">
        <v>258</v>
      </c>
    </row>
    <row r="19" spans="1:8" x14ac:dyDescent="0.25">
      <c r="A19" t="s">
        <v>260</v>
      </c>
      <c r="B19" s="7" t="s">
        <v>151</v>
      </c>
      <c r="C19" s="4">
        <v>43740</v>
      </c>
      <c r="D19" t="s">
        <v>2</v>
      </c>
      <c r="E19" t="s">
        <v>249</v>
      </c>
      <c r="H19" s="3" t="s">
        <v>259</v>
      </c>
    </row>
    <row r="20" spans="1:8" x14ac:dyDescent="0.25">
      <c r="A20" t="s">
        <v>262</v>
      </c>
      <c r="B20" s="7" t="s">
        <v>151</v>
      </c>
      <c r="C20" s="4">
        <v>43740</v>
      </c>
      <c r="D20" t="s">
        <v>2</v>
      </c>
      <c r="E20" t="s">
        <v>249</v>
      </c>
      <c r="H20" s="3" t="s">
        <v>261</v>
      </c>
    </row>
    <row r="21" spans="1:8" ht="15" customHeight="1" x14ac:dyDescent="0.25">
      <c r="A21" t="s">
        <v>264</v>
      </c>
      <c r="B21" s="7" t="s">
        <v>151</v>
      </c>
      <c r="C21" s="4">
        <v>43740</v>
      </c>
      <c r="D21" t="s">
        <v>2</v>
      </c>
      <c r="E21" t="s">
        <v>249</v>
      </c>
      <c r="H21" s="3" t="s">
        <v>263</v>
      </c>
    </row>
    <row r="22" spans="1:8" ht="15" customHeight="1" x14ac:dyDescent="0.25">
      <c r="A22" t="s">
        <v>126</v>
      </c>
      <c r="B22" s="7" t="s">
        <v>127</v>
      </c>
      <c r="C22" s="4">
        <v>43766</v>
      </c>
      <c r="D22" t="s">
        <v>1</v>
      </c>
      <c r="E22" t="s">
        <v>42</v>
      </c>
      <c r="F22">
        <v>8</v>
      </c>
      <c r="G22">
        <f>F22*1.5</f>
        <v>12</v>
      </c>
      <c r="H22" s="3" t="s">
        <v>128</v>
      </c>
    </row>
    <row r="23" spans="1:8" ht="30" x14ac:dyDescent="0.25">
      <c r="A23" t="s">
        <v>148</v>
      </c>
      <c r="B23" s="7" t="s">
        <v>149</v>
      </c>
      <c r="C23" s="4">
        <v>43962</v>
      </c>
      <c r="D23" t="s">
        <v>2</v>
      </c>
      <c r="E23" t="s">
        <v>41</v>
      </c>
      <c r="F23">
        <v>4</v>
      </c>
      <c r="G23">
        <v>6</v>
      </c>
      <c r="H23" s="3" t="s">
        <v>150</v>
      </c>
    </row>
    <row r="24" spans="1:8" x14ac:dyDescent="0.25">
      <c r="A24" t="s">
        <v>270</v>
      </c>
      <c r="B24" s="7" t="s">
        <v>271</v>
      </c>
      <c r="C24" s="4">
        <v>44182</v>
      </c>
      <c r="D24" t="s">
        <v>1</v>
      </c>
      <c r="E24" t="s">
        <v>42</v>
      </c>
      <c r="F24">
        <f>4*1.5</f>
        <v>6</v>
      </c>
      <c r="G24">
        <f>F24*1.5</f>
        <v>9</v>
      </c>
      <c r="H24" s="3" t="s">
        <v>272</v>
      </c>
    </row>
    <row r="25" spans="1:8" x14ac:dyDescent="0.25">
      <c r="A25" t="s">
        <v>267</v>
      </c>
      <c r="B25" s="7" t="s">
        <v>268</v>
      </c>
      <c r="C25" s="4">
        <v>44442</v>
      </c>
      <c r="D25" t="s">
        <v>2</v>
      </c>
      <c r="E25" t="s">
        <v>41</v>
      </c>
      <c r="H25" s="3" t="s">
        <v>269</v>
      </c>
    </row>
    <row r="26" spans="1:8" x14ac:dyDescent="0.25">
      <c r="A26" t="s">
        <v>132</v>
      </c>
      <c r="B26" s="7" t="s">
        <v>133</v>
      </c>
      <c r="E26" t="s">
        <v>135</v>
      </c>
      <c r="H26" s="3" t="s">
        <v>134</v>
      </c>
    </row>
    <row r="27" spans="1:8" x14ac:dyDescent="0.25">
      <c r="C27" s="4"/>
    </row>
    <row r="28" spans="1:8" x14ac:dyDescent="0.25">
      <c r="C28" s="4"/>
    </row>
    <row r="29" spans="1:8" x14ac:dyDescent="0.25">
      <c r="C29" s="4"/>
    </row>
    <row r="30" spans="1:8" x14ac:dyDescent="0.25">
      <c r="C30" s="4"/>
    </row>
    <row r="31" spans="1:8" x14ac:dyDescent="0.25">
      <c r="C31" s="4"/>
    </row>
    <row r="32" spans="1:8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</sheetData>
  <sortState ref="A5:H26">
    <sortCondition ref="C5:C26"/>
  </sortState>
  <hyperlinks>
    <hyperlink ref="H5" r:id="rId1" xr:uid="{00000000-0004-0000-0200-000000000000}"/>
    <hyperlink ref="H22" r:id="rId2" xr:uid="{00000000-0004-0000-0200-000001000000}"/>
    <hyperlink ref="H11" r:id="rId3" xr:uid="{00000000-0004-0000-0200-000002000000}"/>
    <hyperlink ref="H26" r:id="rId4" xr:uid="{00000000-0004-0000-0200-000003000000}"/>
    <hyperlink ref="H9" r:id="rId5" xr:uid="{00000000-0004-0000-0200-000004000000}"/>
    <hyperlink ref="H7" r:id="rId6" xr:uid="{00000000-0004-0000-0200-000005000000}"/>
    <hyperlink ref="H8" r:id="rId7" xr:uid="{00000000-0004-0000-0200-000006000000}"/>
    <hyperlink ref="H6" r:id="rId8" xr:uid="{00000000-0004-0000-0200-000007000000}"/>
    <hyperlink ref="H23" r:id="rId9" xr:uid="{00000000-0004-0000-0200-000008000000}"/>
    <hyperlink ref="H25" r:id="rId10" xr:uid="{A93A010D-FA5E-4969-85AD-B760FFF40523}"/>
    <hyperlink ref="H24" r:id="rId11" xr:uid="{BE516F49-FF38-4C95-9EF0-A87A360F7C7A}"/>
    <hyperlink ref="H10" r:id="rId12" xr:uid="{15E68261-F02A-486C-9461-3A821CF870F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>
      <selection activeCell="A12" sqref="A12:XFD12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26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40</v>
      </c>
      <c r="B5" s="7" t="s">
        <v>50</v>
      </c>
      <c r="C5" s="4">
        <v>43550</v>
      </c>
      <c r="D5" t="s">
        <v>45</v>
      </c>
      <c r="E5" t="s">
        <v>0</v>
      </c>
      <c r="F5">
        <v>2.5</v>
      </c>
      <c r="H5" s="3" t="s">
        <v>51</v>
      </c>
    </row>
    <row r="6" spans="1:8" x14ac:dyDescent="0.25">
      <c r="A6" t="s">
        <v>159</v>
      </c>
      <c r="B6" s="7" t="s">
        <v>53</v>
      </c>
      <c r="C6" s="4">
        <v>43550</v>
      </c>
      <c r="D6" t="s">
        <v>45</v>
      </c>
      <c r="E6" t="s">
        <v>0</v>
      </c>
      <c r="F6">
        <v>5</v>
      </c>
      <c r="G6">
        <f>F6*1.5</f>
        <v>7.5</v>
      </c>
      <c r="H6" s="3" t="s">
        <v>160</v>
      </c>
    </row>
    <row r="7" spans="1:8" x14ac:dyDescent="0.25">
      <c r="A7" t="s">
        <v>86</v>
      </c>
      <c r="B7" s="7" t="s">
        <v>87</v>
      </c>
      <c r="C7" s="4">
        <v>43654</v>
      </c>
      <c r="D7" t="s">
        <v>2</v>
      </c>
      <c r="E7" t="s">
        <v>41</v>
      </c>
      <c r="F7">
        <v>200</v>
      </c>
      <c r="G7">
        <f>F7*1.5</f>
        <v>300</v>
      </c>
      <c r="H7" s="3" t="s">
        <v>88</v>
      </c>
    </row>
    <row r="8" spans="1:8" x14ac:dyDescent="0.25">
      <c r="A8" t="s">
        <v>22</v>
      </c>
      <c r="B8" s="7" t="s">
        <v>23</v>
      </c>
      <c r="C8" s="4">
        <v>43706</v>
      </c>
      <c r="D8" t="s">
        <v>1</v>
      </c>
      <c r="E8" t="s">
        <v>42</v>
      </c>
      <c r="F8">
        <v>5</v>
      </c>
      <c r="G8">
        <f>F8*1.5</f>
        <v>7.5</v>
      </c>
      <c r="H8" s="3" t="s">
        <v>24</v>
      </c>
    </row>
    <row r="9" spans="1:8" x14ac:dyDescent="0.25">
      <c r="A9" t="s">
        <v>22</v>
      </c>
      <c r="B9" s="7" t="s">
        <v>23</v>
      </c>
      <c r="C9" s="4">
        <v>43706</v>
      </c>
      <c r="D9" t="s">
        <v>28</v>
      </c>
      <c r="E9" t="s">
        <v>41</v>
      </c>
      <c r="F9">
        <v>15</v>
      </c>
      <c r="G9">
        <f>F9*1.5</f>
        <v>22.5</v>
      </c>
      <c r="H9" s="3" t="s">
        <v>25</v>
      </c>
    </row>
    <row r="10" spans="1:8" x14ac:dyDescent="0.25">
      <c r="A10" t="s">
        <v>22</v>
      </c>
      <c r="B10" s="7" t="s">
        <v>23</v>
      </c>
      <c r="C10" s="4">
        <v>43706</v>
      </c>
      <c r="D10" t="s">
        <v>2</v>
      </c>
      <c r="E10" t="s">
        <v>41</v>
      </c>
      <c r="F10">
        <v>15</v>
      </c>
      <c r="G10">
        <f>F10*1.5</f>
        <v>22.5</v>
      </c>
      <c r="H10" s="3" t="s">
        <v>211</v>
      </c>
    </row>
    <row r="11" spans="1:8" x14ac:dyDescent="0.25">
      <c r="A11" t="s">
        <v>156</v>
      </c>
      <c r="B11" s="7" t="s">
        <v>157</v>
      </c>
      <c r="C11" s="4">
        <v>43843</v>
      </c>
      <c r="D11" t="s">
        <v>28</v>
      </c>
      <c r="E11" t="s">
        <v>42</v>
      </c>
      <c r="F11">
        <f>4*1.5</f>
        <v>6</v>
      </c>
      <c r="G11">
        <f>F11*1.5</f>
        <v>9</v>
      </c>
      <c r="H11" s="3" t="s">
        <v>158</v>
      </c>
    </row>
    <row r="12" spans="1:8" x14ac:dyDescent="0.25">
      <c r="A12" t="s">
        <v>152</v>
      </c>
      <c r="B12" s="7" t="s">
        <v>153</v>
      </c>
      <c r="C12" s="4">
        <v>43943</v>
      </c>
      <c r="D12" t="s">
        <v>154</v>
      </c>
      <c r="E12" t="s">
        <v>0</v>
      </c>
      <c r="F12">
        <v>50</v>
      </c>
      <c r="H12" s="3" t="s">
        <v>155</v>
      </c>
    </row>
    <row r="13" spans="1:8" x14ac:dyDescent="0.25">
      <c r="A13" t="s">
        <v>228</v>
      </c>
      <c r="B13" s="7" t="s">
        <v>229</v>
      </c>
      <c r="C13" s="4">
        <v>44238</v>
      </c>
      <c r="D13" t="s">
        <v>1</v>
      </c>
      <c r="E13" t="s">
        <v>42</v>
      </c>
      <c r="F13">
        <v>4.5</v>
      </c>
      <c r="G13">
        <f>F13*1.5</f>
        <v>6.75</v>
      </c>
      <c r="H13" s="3" t="s">
        <v>230</v>
      </c>
    </row>
  </sheetData>
  <sortState ref="A5:H13">
    <sortCondition ref="C5:C13"/>
  </sortState>
  <hyperlinks>
    <hyperlink ref="H8" r:id="rId1" xr:uid="{00000000-0004-0000-0300-000000000000}"/>
    <hyperlink ref="H9" r:id="rId2" xr:uid="{00000000-0004-0000-0300-000001000000}"/>
    <hyperlink ref="H5" r:id="rId3" xr:uid="{00000000-0004-0000-0300-000002000000}"/>
    <hyperlink ref="H12" r:id="rId4" xr:uid="{00000000-0004-0000-0300-000003000000}"/>
    <hyperlink ref="H11" r:id="rId5" xr:uid="{00000000-0004-0000-0300-000004000000}"/>
    <hyperlink ref="H6" r:id="rId6" xr:uid="{00000000-0004-0000-0300-000005000000}"/>
    <hyperlink ref="H10" r:id="rId7" xr:uid="{00000000-0004-0000-0300-000006000000}"/>
    <hyperlink ref="H13" r:id="rId8" xr:uid="{4C9273DA-226E-43FB-A5D5-5215A1175051}"/>
    <hyperlink ref="H7" r:id="rId9" xr:uid="{B03014B1-CEDC-4E90-9E7D-84BD3E58E7E2}"/>
  </hyperlinks>
  <pageMargins left="0.7" right="0.7" top="0.75" bottom="0.75" header="0.3" footer="0.3"/>
  <pageSetup paperSize="9"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H14" sqref="H14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4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178</v>
      </c>
      <c r="B5" s="7" t="s">
        <v>179</v>
      </c>
      <c r="C5" s="4">
        <v>43429</v>
      </c>
      <c r="D5" t="s">
        <v>1</v>
      </c>
      <c r="E5" t="s">
        <v>42</v>
      </c>
      <c r="F5">
        <v>4</v>
      </c>
      <c r="G5">
        <f>F5*1.5</f>
        <v>6</v>
      </c>
      <c r="H5" s="3" t="s">
        <v>180</v>
      </c>
    </row>
    <row r="6" spans="1:8" x14ac:dyDescent="0.25">
      <c r="A6" t="s">
        <v>175</v>
      </c>
      <c r="B6" s="7" t="s">
        <v>176</v>
      </c>
      <c r="C6" s="4">
        <v>43430</v>
      </c>
      <c r="D6" t="s">
        <v>1</v>
      </c>
      <c r="E6" t="s">
        <v>42</v>
      </c>
      <c r="F6">
        <v>4</v>
      </c>
      <c r="G6">
        <f>F6*1.5</f>
        <v>6</v>
      </c>
      <c r="H6" s="3" t="s">
        <v>177</v>
      </c>
    </row>
    <row r="7" spans="1:8" x14ac:dyDescent="0.25">
      <c r="A7" t="s">
        <v>173</v>
      </c>
      <c r="B7" s="7" t="s">
        <v>171</v>
      </c>
      <c r="C7" s="4">
        <v>43493</v>
      </c>
      <c r="D7" t="s">
        <v>44</v>
      </c>
      <c r="E7" t="s">
        <v>0</v>
      </c>
      <c r="F7">
        <v>4</v>
      </c>
      <c r="H7" s="3" t="s">
        <v>174</v>
      </c>
    </row>
    <row r="8" spans="1:8" x14ac:dyDescent="0.25">
      <c r="A8" t="s">
        <v>170</v>
      </c>
      <c r="B8" s="7" t="s">
        <v>171</v>
      </c>
      <c r="C8" s="4">
        <v>43550</v>
      </c>
      <c r="D8" t="s">
        <v>44</v>
      </c>
      <c r="E8" t="s">
        <v>0</v>
      </c>
      <c r="F8">
        <v>7.5</v>
      </c>
      <c r="H8" s="3" t="s">
        <v>172</v>
      </c>
    </row>
    <row r="9" spans="1:8" x14ac:dyDescent="0.25">
      <c r="A9" t="s">
        <v>146</v>
      </c>
      <c r="B9" s="7" t="s">
        <v>147</v>
      </c>
      <c r="C9" s="4">
        <v>43550</v>
      </c>
      <c r="D9" t="s">
        <v>1</v>
      </c>
      <c r="E9" t="s">
        <v>42</v>
      </c>
      <c r="F9">
        <v>4</v>
      </c>
      <c r="G9">
        <f>F9*1.5</f>
        <v>6</v>
      </c>
      <c r="H9" s="3" t="s">
        <v>145</v>
      </c>
    </row>
    <row r="10" spans="1:8" x14ac:dyDescent="0.25">
      <c r="A10" t="s">
        <v>168</v>
      </c>
      <c r="B10" s="7" t="s">
        <v>111</v>
      </c>
      <c r="C10" s="4">
        <v>43557</v>
      </c>
      <c r="D10" t="s">
        <v>45</v>
      </c>
      <c r="E10" t="s">
        <v>0</v>
      </c>
      <c r="F10">
        <v>5</v>
      </c>
      <c r="H10" s="3" t="s">
        <v>169</v>
      </c>
    </row>
    <row r="11" spans="1:8" x14ac:dyDescent="0.25">
      <c r="A11" t="s">
        <v>181</v>
      </c>
      <c r="B11" s="7" t="s">
        <v>182</v>
      </c>
      <c r="C11" s="4">
        <v>43579</v>
      </c>
      <c r="D11" t="s">
        <v>2</v>
      </c>
      <c r="E11" t="s">
        <v>41</v>
      </c>
      <c r="F11">
        <v>20</v>
      </c>
      <c r="G11">
        <f>F11*1.5</f>
        <v>30</v>
      </c>
      <c r="H11" s="3" t="s">
        <v>183</v>
      </c>
    </row>
    <row r="12" spans="1:8" x14ac:dyDescent="0.25">
      <c r="A12" t="s">
        <v>86</v>
      </c>
      <c r="B12" s="7" t="s">
        <v>87</v>
      </c>
      <c r="C12" s="4">
        <v>43654</v>
      </c>
      <c r="D12" t="s">
        <v>2</v>
      </c>
      <c r="E12" t="s">
        <v>41</v>
      </c>
      <c r="F12">
        <v>200</v>
      </c>
      <c r="G12">
        <f>F12*1.5</f>
        <v>300</v>
      </c>
      <c r="H12" s="3" t="s">
        <v>88</v>
      </c>
    </row>
    <row r="13" spans="1:8" x14ac:dyDescent="0.25">
      <c r="A13" t="s">
        <v>129</v>
      </c>
      <c r="B13" s="7" t="s">
        <v>130</v>
      </c>
      <c r="C13" s="4">
        <v>43740</v>
      </c>
      <c r="D13" t="s">
        <v>1</v>
      </c>
      <c r="E13" t="s">
        <v>42</v>
      </c>
      <c r="F13">
        <v>20</v>
      </c>
      <c r="G13">
        <f>F13*1.5</f>
        <v>30</v>
      </c>
      <c r="H13" s="3" t="s">
        <v>131</v>
      </c>
    </row>
    <row r="14" spans="1:8" x14ac:dyDescent="0.25">
      <c r="A14" t="s">
        <v>165</v>
      </c>
      <c r="B14" s="7" t="s">
        <v>166</v>
      </c>
      <c r="C14" s="4">
        <v>43943</v>
      </c>
      <c r="D14" t="s">
        <v>154</v>
      </c>
      <c r="E14" t="s">
        <v>0</v>
      </c>
      <c r="F14">
        <v>52</v>
      </c>
      <c r="H14" s="3" t="s">
        <v>167</v>
      </c>
    </row>
  </sheetData>
  <sortState ref="A5:H14">
    <sortCondition ref="C5:C14"/>
  </sortState>
  <hyperlinks>
    <hyperlink ref="H14" r:id="rId1" xr:uid="{00000000-0004-0000-0400-000000000000}"/>
    <hyperlink ref="H13" r:id="rId2" xr:uid="{00000000-0004-0000-0400-000001000000}"/>
    <hyperlink ref="H10" r:id="rId3" xr:uid="{00000000-0004-0000-0400-000002000000}"/>
    <hyperlink ref="H8" r:id="rId4" xr:uid="{00000000-0004-0000-0400-000003000000}"/>
    <hyperlink ref="H7" r:id="rId5" xr:uid="{00000000-0004-0000-0400-000004000000}"/>
    <hyperlink ref="H6" r:id="rId6" xr:uid="{00000000-0004-0000-0400-000005000000}"/>
    <hyperlink ref="H5" r:id="rId7" xr:uid="{00000000-0004-0000-0400-000006000000}"/>
    <hyperlink ref="H9" r:id="rId8" xr:uid="{00000000-0004-0000-0400-000007000000}"/>
    <hyperlink ref="H11" r:id="rId9" xr:uid="{00000000-0004-0000-0400-000008000000}"/>
    <hyperlink ref="H12" r:id="rId10" xr:uid="{3373220E-2722-4294-8BEF-0EEC424F4A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A15" sqref="A15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161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184</v>
      </c>
      <c r="B5" s="7" t="s">
        <v>186</v>
      </c>
      <c r="C5" s="4">
        <v>43389</v>
      </c>
      <c r="D5" t="s">
        <v>1</v>
      </c>
      <c r="E5" t="s">
        <v>42</v>
      </c>
      <c r="F5">
        <v>3</v>
      </c>
      <c r="G5">
        <f>F5*1.5</f>
        <v>4.5</v>
      </c>
      <c r="H5" s="3" t="s">
        <v>185</v>
      </c>
    </row>
    <row r="6" spans="1:8" x14ac:dyDescent="0.25">
      <c r="A6" t="s">
        <v>86</v>
      </c>
      <c r="B6" s="7" t="s">
        <v>87</v>
      </c>
      <c r="C6" s="4">
        <v>43654</v>
      </c>
      <c r="D6" t="s">
        <v>2</v>
      </c>
      <c r="E6" t="s">
        <v>41</v>
      </c>
      <c r="F6">
        <v>200</v>
      </c>
      <c r="G6">
        <f>F6*1.5</f>
        <v>300</v>
      </c>
      <c r="H6" s="3" t="s">
        <v>88</v>
      </c>
    </row>
    <row r="7" spans="1:8" x14ac:dyDescent="0.25">
      <c r="A7" t="s">
        <v>187</v>
      </c>
      <c r="B7" s="7" t="s">
        <v>188</v>
      </c>
      <c r="C7" s="4">
        <v>43922</v>
      </c>
      <c r="D7" t="s">
        <v>44</v>
      </c>
      <c r="E7" t="s">
        <v>0</v>
      </c>
      <c r="F7">
        <v>5.75</v>
      </c>
      <c r="H7" s="3" t="s">
        <v>189</v>
      </c>
    </row>
  </sheetData>
  <sortState ref="A5:H7">
    <sortCondition ref="C5:C7"/>
  </sortState>
  <hyperlinks>
    <hyperlink ref="H5" r:id="rId1" xr:uid="{00000000-0004-0000-0500-000000000000}"/>
    <hyperlink ref="H7" r:id="rId2" xr:uid="{00000000-0004-0000-0500-000001000000}"/>
    <hyperlink ref="H6" r:id="rId3" xr:uid="{F45EB31B-1BD4-4329-BA24-7BD670D7DC9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>
      <selection activeCell="A10" sqref="A10:XFD10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142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194</v>
      </c>
      <c r="B5" s="7" t="s">
        <v>195</v>
      </c>
      <c r="C5" s="4">
        <v>43390</v>
      </c>
      <c r="D5" t="s">
        <v>1</v>
      </c>
      <c r="E5" t="s">
        <v>42</v>
      </c>
      <c r="F5">
        <f>2*1.5</f>
        <v>3</v>
      </c>
      <c r="G5">
        <f>F5*1.5</f>
        <v>4.5</v>
      </c>
      <c r="H5" s="3" t="s">
        <v>193</v>
      </c>
    </row>
    <row r="6" spans="1:8" x14ac:dyDescent="0.25">
      <c r="A6" t="s">
        <v>190</v>
      </c>
      <c r="B6" s="7" t="s">
        <v>191</v>
      </c>
      <c r="C6" s="4">
        <v>43550</v>
      </c>
      <c r="D6" t="s">
        <v>44</v>
      </c>
      <c r="E6" t="s">
        <v>0</v>
      </c>
      <c r="F6">
        <v>7</v>
      </c>
      <c r="H6" s="3" t="s">
        <v>192</v>
      </c>
    </row>
    <row r="7" spans="1:8" x14ac:dyDescent="0.25">
      <c r="A7" t="s">
        <v>146</v>
      </c>
      <c r="B7" s="7" t="s">
        <v>147</v>
      </c>
      <c r="C7" s="4">
        <v>43550</v>
      </c>
      <c r="D7" t="s">
        <v>1</v>
      </c>
      <c r="E7" t="s">
        <v>42</v>
      </c>
      <c r="F7">
        <v>4</v>
      </c>
      <c r="G7">
        <f>F7*1.5</f>
        <v>6</v>
      </c>
      <c r="H7" s="3" t="s">
        <v>145</v>
      </c>
    </row>
    <row r="8" spans="1:8" ht="30" x14ac:dyDescent="0.25">
      <c r="A8" t="s">
        <v>139</v>
      </c>
      <c r="B8" s="7" t="s">
        <v>140</v>
      </c>
      <c r="C8" s="4">
        <v>43557</v>
      </c>
      <c r="D8" t="s">
        <v>44</v>
      </c>
      <c r="E8" t="s">
        <v>0</v>
      </c>
      <c r="F8">
        <v>7</v>
      </c>
      <c r="H8" s="3" t="s">
        <v>141</v>
      </c>
    </row>
    <row r="9" spans="1:8" ht="30" x14ac:dyDescent="0.25">
      <c r="A9" t="s">
        <v>143</v>
      </c>
      <c r="B9" s="7" t="s">
        <v>140</v>
      </c>
      <c r="C9" s="4">
        <v>43557</v>
      </c>
      <c r="D9" t="s">
        <v>44</v>
      </c>
      <c r="E9" t="s">
        <v>0</v>
      </c>
      <c r="F9">
        <v>4</v>
      </c>
      <c r="H9" s="3" t="s">
        <v>144</v>
      </c>
    </row>
    <row r="10" spans="1:8" x14ac:dyDescent="0.25">
      <c r="A10" t="s">
        <v>86</v>
      </c>
      <c r="B10" s="7" t="s">
        <v>87</v>
      </c>
      <c r="C10" s="4">
        <v>43654</v>
      </c>
      <c r="D10" t="s">
        <v>2</v>
      </c>
      <c r="E10" t="s">
        <v>41</v>
      </c>
      <c r="F10">
        <v>200</v>
      </c>
      <c r="G10">
        <f>F10*1.5</f>
        <v>300</v>
      </c>
      <c r="H10" s="3" t="s">
        <v>88</v>
      </c>
    </row>
    <row r="11" spans="1:8" x14ac:dyDescent="0.25">
      <c r="A11" t="s">
        <v>129</v>
      </c>
      <c r="B11" s="7" t="s">
        <v>130</v>
      </c>
      <c r="C11" s="4">
        <v>43740</v>
      </c>
      <c r="D11" t="s">
        <v>1</v>
      </c>
      <c r="E11" t="s">
        <v>42</v>
      </c>
      <c r="F11">
        <v>20</v>
      </c>
      <c r="G11">
        <f>F11*1.5</f>
        <v>30</v>
      </c>
      <c r="H11" s="3" t="s">
        <v>131</v>
      </c>
    </row>
    <row r="12" spans="1:8" ht="15" customHeight="1" x14ac:dyDescent="0.25">
      <c r="A12" t="s">
        <v>126</v>
      </c>
      <c r="B12" s="7" t="s">
        <v>127</v>
      </c>
      <c r="C12" s="4">
        <v>43766</v>
      </c>
      <c r="D12" t="s">
        <v>1</v>
      </c>
      <c r="E12" t="s">
        <v>42</v>
      </c>
      <c r="F12">
        <v>8</v>
      </c>
      <c r="G12">
        <f>F12*1.5</f>
        <v>12</v>
      </c>
      <c r="H12" s="3" t="s">
        <v>128</v>
      </c>
    </row>
    <row r="13" spans="1:8" ht="30" x14ac:dyDescent="0.25">
      <c r="A13" t="s">
        <v>148</v>
      </c>
      <c r="B13" s="7" t="s">
        <v>149</v>
      </c>
      <c r="C13" s="4">
        <v>43962</v>
      </c>
      <c r="D13" t="s">
        <v>2</v>
      </c>
      <c r="E13" t="s">
        <v>41</v>
      </c>
      <c r="H13" s="3" t="s">
        <v>150</v>
      </c>
    </row>
    <row r="14" spans="1:8" x14ac:dyDescent="0.25">
      <c r="A14" t="s">
        <v>270</v>
      </c>
      <c r="B14" s="7" t="s">
        <v>271</v>
      </c>
      <c r="C14" s="4">
        <v>44182</v>
      </c>
      <c r="D14" t="s">
        <v>1</v>
      </c>
      <c r="E14" t="s">
        <v>42</v>
      </c>
      <c r="F14">
        <f>4*1.5</f>
        <v>6</v>
      </c>
      <c r="G14">
        <f>F14*1.5</f>
        <v>9</v>
      </c>
      <c r="H14" s="3" t="s">
        <v>272</v>
      </c>
    </row>
    <row r="15" spans="1:8" x14ac:dyDescent="0.25">
      <c r="A15" t="s">
        <v>267</v>
      </c>
      <c r="B15" s="7" t="s">
        <v>268</v>
      </c>
      <c r="C15" s="4">
        <v>44442</v>
      </c>
      <c r="D15" t="s">
        <v>2</v>
      </c>
      <c r="E15" t="s">
        <v>41</v>
      </c>
      <c r="H15" s="3" t="s">
        <v>269</v>
      </c>
    </row>
  </sheetData>
  <sortState ref="A5:H15">
    <sortCondition ref="C5:C15"/>
  </sortState>
  <hyperlinks>
    <hyperlink ref="H8" r:id="rId1" xr:uid="{00000000-0004-0000-0600-000000000000}"/>
    <hyperlink ref="H9" r:id="rId2" xr:uid="{00000000-0004-0000-0600-000001000000}"/>
    <hyperlink ref="H13" r:id="rId3" xr:uid="{00000000-0004-0000-0600-000003000000}"/>
    <hyperlink ref="H12" r:id="rId4" xr:uid="{00000000-0004-0000-0600-000004000000}"/>
    <hyperlink ref="H11" r:id="rId5" xr:uid="{00000000-0004-0000-0600-000005000000}"/>
    <hyperlink ref="H6" r:id="rId6" xr:uid="{00000000-0004-0000-0600-000006000000}"/>
    <hyperlink ref="H5" r:id="rId7" xr:uid="{00000000-0004-0000-0600-000007000000}"/>
    <hyperlink ref="H7" r:id="rId8" xr:uid="{00000000-0004-0000-0600-000008000000}"/>
    <hyperlink ref="H15" r:id="rId9" xr:uid="{BB61AADD-1761-4090-8391-66CD62B9B5E3}"/>
    <hyperlink ref="H14" r:id="rId10" xr:uid="{64E68426-4D56-4CB6-880B-E220973F92B5}"/>
    <hyperlink ref="H10" r:id="rId11" xr:uid="{9150D8B9-E94A-46A7-9590-303B7DB3EAA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workbookViewId="0">
      <selection activeCell="A19" sqref="A19:XFD19"/>
    </sheetView>
  </sheetViews>
  <sheetFormatPr defaultRowHeight="15" x14ac:dyDescent="0.25"/>
  <cols>
    <col min="1" max="1" width="57.710937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21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184</v>
      </c>
      <c r="B5" s="7" t="s">
        <v>186</v>
      </c>
      <c r="C5" s="4">
        <v>43389</v>
      </c>
      <c r="D5" t="s">
        <v>1</v>
      </c>
      <c r="E5" t="s">
        <v>42</v>
      </c>
      <c r="F5">
        <v>3</v>
      </c>
      <c r="G5">
        <f>F5*1.5</f>
        <v>4.5</v>
      </c>
      <c r="H5" s="3" t="s">
        <v>185</v>
      </c>
    </row>
    <row r="6" spans="1:8" x14ac:dyDescent="0.25">
      <c r="A6" t="s">
        <v>208</v>
      </c>
      <c r="B6" s="7" t="s">
        <v>209</v>
      </c>
      <c r="C6" s="4">
        <v>43417</v>
      </c>
      <c r="D6" t="s">
        <v>1</v>
      </c>
      <c r="E6" t="s">
        <v>42</v>
      </c>
      <c r="F6">
        <v>3</v>
      </c>
      <c r="G6">
        <f>F6*1.5</f>
        <v>4.5</v>
      </c>
      <c r="H6" s="3" t="s">
        <v>210</v>
      </c>
    </row>
    <row r="7" spans="1:8" x14ac:dyDescent="0.25">
      <c r="A7" t="s">
        <v>178</v>
      </c>
      <c r="B7" s="7" t="s">
        <v>179</v>
      </c>
      <c r="C7" s="4">
        <v>43429</v>
      </c>
      <c r="D7" t="s">
        <v>1</v>
      </c>
      <c r="E7" t="s">
        <v>42</v>
      </c>
      <c r="F7">
        <v>4</v>
      </c>
      <c r="G7">
        <f>F7*1.5</f>
        <v>6</v>
      </c>
      <c r="H7" s="3" t="s">
        <v>180</v>
      </c>
    </row>
    <row r="8" spans="1:8" x14ac:dyDescent="0.25">
      <c r="A8" t="s">
        <v>175</v>
      </c>
      <c r="B8" s="7" t="s">
        <v>176</v>
      </c>
      <c r="C8" s="4">
        <v>43430</v>
      </c>
      <c r="D8" t="s">
        <v>28</v>
      </c>
      <c r="E8" t="s">
        <v>42</v>
      </c>
      <c r="F8">
        <v>4</v>
      </c>
      <c r="G8">
        <f>F8*1.5</f>
        <v>6</v>
      </c>
      <c r="H8" s="3" t="s">
        <v>177</v>
      </c>
    </row>
    <row r="9" spans="1:8" x14ac:dyDescent="0.25">
      <c r="A9" t="s">
        <v>40</v>
      </c>
      <c r="B9" s="7" t="s">
        <v>50</v>
      </c>
      <c r="C9" s="4">
        <v>43550</v>
      </c>
      <c r="D9" t="s">
        <v>45</v>
      </c>
      <c r="E9" t="s">
        <v>0</v>
      </c>
      <c r="F9">
        <v>2.5</v>
      </c>
      <c r="H9" s="3" t="s">
        <v>51</v>
      </c>
    </row>
    <row r="10" spans="1:8" x14ac:dyDescent="0.25">
      <c r="A10" t="s">
        <v>110</v>
      </c>
      <c r="B10" s="7" t="s">
        <v>111</v>
      </c>
      <c r="C10" s="4">
        <v>43550</v>
      </c>
      <c r="D10" t="s">
        <v>45</v>
      </c>
      <c r="E10" t="s">
        <v>0</v>
      </c>
      <c r="F10">
        <v>2.75</v>
      </c>
      <c r="H10" s="3" t="s">
        <v>112</v>
      </c>
    </row>
    <row r="11" spans="1:8" x14ac:dyDescent="0.25">
      <c r="A11" t="s">
        <v>201</v>
      </c>
      <c r="B11" s="7" t="s">
        <v>111</v>
      </c>
      <c r="C11" s="4">
        <v>43550</v>
      </c>
      <c r="D11" t="s">
        <v>45</v>
      </c>
      <c r="E11" t="s">
        <v>0</v>
      </c>
      <c r="F11">
        <v>6.5</v>
      </c>
      <c r="H11" s="3" t="s">
        <v>202</v>
      </c>
    </row>
    <row r="12" spans="1:8" x14ac:dyDescent="0.25">
      <c r="A12" t="s">
        <v>203</v>
      </c>
      <c r="B12" s="7" t="s">
        <v>204</v>
      </c>
      <c r="C12" s="4">
        <v>43550</v>
      </c>
      <c r="D12" t="s">
        <v>44</v>
      </c>
      <c r="E12" t="s">
        <v>0</v>
      </c>
      <c r="F12">
        <v>7</v>
      </c>
      <c r="H12" s="3" t="s">
        <v>205</v>
      </c>
    </row>
    <row r="13" spans="1:8" x14ac:dyDescent="0.25">
      <c r="A13" t="s">
        <v>206</v>
      </c>
      <c r="B13" s="7" t="s">
        <v>204</v>
      </c>
      <c r="C13" s="4">
        <v>43550</v>
      </c>
      <c r="D13" t="s">
        <v>44</v>
      </c>
      <c r="E13" t="s">
        <v>0</v>
      </c>
      <c r="F13">
        <v>3.3</v>
      </c>
      <c r="H13" s="3" t="s">
        <v>207</v>
      </c>
    </row>
    <row r="14" spans="1:8" x14ac:dyDescent="0.25">
      <c r="A14" t="s">
        <v>35</v>
      </c>
      <c r="B14" s="7" t="s">
        <v>36</v>
      </c>
      <c r="C14" s="4">
        <v>43557</v>
      </c>
      <c r="D14" t="s">
        <v>44</v>
      </c>
      <c r="E14" t="s">
        <v>0</v>
      </c>
      <c r="F14">
        <v>3.75</v>
      </c>
      <c r="H14" s="3" t="s">
        <v>37</v>
      </c>
    </row>
    <row r="15" spans="1:8" x14ac:dyDescent="0.25">
      <c r="A15" t="s">
        <v>38</v>
      </c>
      <c r="B15" s="7" t="s">
        <v>36</v>
      </c>
      <c r="C15" s="4">
        <v>43557</v>
      </c>
      <c r="D15" t="s">
        <v>44</v>
      </c>
      <c r="E15" t="s">
        <v>0</v>
      </c>
      <c r="F15">
        <v>4.75</v>
      </c>
      <c r="H15" s="3" t="s">
        <v>39</v>
      </c>
    </row>
    <row r="16" spans="1:8" x14ac:dyDescent="0.25">
      <c r="A16" t="s">
        <v>198</v>
      </c>
      <c r="B16" s="7" t="s">
        <v>199</v>
      </c>
      <c r="C16" s="4">
        <v>43557</v>
      </c>
      <c r="D16" t="s">
        <v>44</v>
      </c>
      <c r="E16" t="s">
        <v>0</v>
      </c>
      <c r="F16">
        <v>6.5</v>
      </c>
      <c r="H16" s="3" t="s">
        <v>200</v>
      </c>
    </row>
    <row r="17" spans="1:8" x14ac:dyDescent="0.25">
      <c r="A17" t="s">
        <v>196</v>
      </c>
      <c r="B17" s="7" t="s">
        <v>186</v>
      </c>
      <c r="C17" s="4">
        <v>43599</v>
      </c>
      <c r="D17" t="s">
        <v>1</v>
      </c>
      <c r="E17" t="s">
        <v>42</v>
      </c>
      <c r="F17">
        <f>2.5*1.5</f>
        <v>3.75</v>
      </c>
      <c r="G17">
        <f>F17*1.5</f>
        <v>5.625</v>
      </c>
      <c r="H17" s="3" t="s">
        <v>197</v>
      </c>
    </row>
    <row r="18" spans="1:8" x14ac:dyDescent="0.25">
      <c r="A18" t="s">
        <v>196</v>
      </c>
      <c r="B18" s="7" t="s">
        <v>186</v>
      </c>
      <c r="C18" s="4">
        <v>43599</v>
      </c>
      <c r="D18" t="s">
        <v>28</v>
      </c>
      <c r="E18" t="s">
        <v>41</v>
      </c>
      <c r="F18">
        <v>15</v>
      </c>
      <c r="G18">
        <f>F18*1.5</f>
        <v>22.5</v>
      </c>
      <c r="H18" s="3" t="s">
        <v>213</v>
      </c>
    </row>
    <row r="19" spans="1:8" x14ac:dyDescent="0.25">
      <c r="A19" t="s">
        <v>86</v>
      </c>
      <c r="B19" s="7" t="s">
        <v>87</v>
      </c>
      <c r="C19" s="4">
        <v>43654</v>
      </c>
      <c r="D19" t="s">
        <v>2</v>
      </c>
      <c r="E19" t="s">
        <v>41</v>
      </c>
      <c r="F19">
        <v>200</v>
      </c>
      <c r="G19">
        <f>F19*1.5</f>
        <v>300</v>
      </c>
      <c r="H19" s="3" t="s">
        <v>88</v>
      </c>
    </row>
    <row r="20" spans="1:8" x14ac:dyDescent="0.25">
      <c r="A20" t="s">
        <v>22</v>
      </c>
      <c r="B20" s="7" t="s">
        <v>23</v>
      </c>
      <c r="C20" s="4">
        <v>43706</v>
      </c>
      <c r="D20" t="s">
        <v>1</v>
      </c>
      <c r="E20" t="s">
        <v>42</v>
      </c>
      <c r="F20">
        <v>5</v>
      </c>
      <c r="G20">
        <f>F20*1.5</f>
        <v>7.5</v>
      </c>
      <c r="H20" s="3" t="s">
        <v>24</v>
      </c>
    </row>
    <row r="21" spans="1:8" x14ac:dyDescent="0.25">
      <c r="A21" t="s">
        <v>22</v>
      </c>
      <c r="B21" s="7" t="s">
        <v>23</v>
      </c>
      <c r="C21" s="4">
        <v>43706</v>
      </c>
      <c r="D21" t="s">
        <v>28</v>
      </c>
      <c r="E21" t="s">
        <v>41</v>
      </c>
      <c r="F21">
        <v>15</v>
      </c>
      <c r="G21">
        <f>F21*1.5</f>
        <v>22.5</v>
      </c>
      <c r="H21" s="3" t="s">
        <v>25</v>
      </c>
    </row>
    <row r="22" spans="1:8" x14ac:dyDescent="0.25">
      <c r="A22" t="s">
        <v>22</v>
      </c>
      <c r="B22" s="7" t="s">
        <v>23</v>
      </c>
      <c r="C22" s="4">
        <v>43706</v>
      </c>
      <c r="D22" t="s">
        <v>2</v>
      </c>
      <c r="E22" t="s">
        <v>41</v>
      </c>
      <c r="F22">
        <v>15</v>
      </c>
      <c r="G22">
        <f>F22*1.5</f>
        <v>22.5</v>
      </c>
      <c r="H22" s="3" t="s">
        <v>211</v>
      </c>
    </row>
    <row r="23" spans="1:8" x14ac:dyDescent="0.25">
      <c r="A23" t="s">
        <v>9</v>
      </c>
      <c r="B23" s="7" t="s">
        <v>10</v>
      </c>
      <c r="C23" s="4">
        <v>43766</v>
      </c>
      <c r="D23" t="s">
        <v>1</v>
      </c>
      <c r="E23" t="s">
        <v>42</v>
      </c>
      <c r="F23">
        <v>5</v>
      </c>
      <c r="G23">
        <f>F23*1.5</f>
        <v>7.5</v>
      </c>
      <c r="H23" s="3" t="s">
        <v>11</v>
      </c>
    </row>
    <row r="24" spans="1:8" x14ac:dyDescent="0.25">
      <c r="A24" t="s">
        <v>12</v>
      </c>
      <c r="B24" s="7" t="s">
        <v>13</v>
      </c>
      <c r="C24" s="4">
        <v>43822</v>
      </c>
      <c r="D24" t="s">
        <v>1</v>
      </c>
      <c r="E24" t="s">
        <v>42</v>
      </c>
      <c r="F24">
        <v>1</v>
      </c>
      <c r="G24">
        <f>F24*1.5</f>
        <v>1.5</v>
      </c>
      <c r="H24" s="3" t="s">
        <v>16</v>
      </c>
    </row>
    <row r="25" spans="1:8" x14ac:dyDescent="0.25">
      <c r="A25" t="s">
        <v>12</v>
      </c>
      <c r="B25" s="7" t="s">
        <v>13</v>
      </c>
      <c r="C25" s="4">
        <v>43822</v>
      </c>
      <c r="D25" t="s">
        <v>28</v>
      </c>
      <c r="E25" t="s">
        <v>41</v>
      </c>
      <c r="F25">
        <v>6</v>
      </c>
      <c r="G25">
        <f>F25*1.5</f>
        <v>9</v>
      </c>
      <c r="H25" s="3" t="s">
        <v>212</v>
      </c>
    </row>
    <row r="26" spans="1:8" x14ac:dyDescent="0.25">
      <c r="A26" t="s">
        <v>273</v>
      </c>
      <c r="B26" s="7" t="s">
        <v>274</v>
      </c>
      <c r="C26" s="4">
        <v>44006</v>
      </c>
      <c r="D26" t="s">
        <v>1</v>
      </c>
      <c r="E26" t="s">
        <v>42</v>
      </c>
      <c r="F26">
        <f>3*1.5</f>
        <v>4.5</v>
      </c>
      <c r="G26">
        <f>F26*1.5</f>
        <v>6.75</v>
      </c>
      <c r="H26" s="3" t="s">
        <v>275</v>
      </c>
    </row>
  </sheetData>
  <sortState ref="A5:H26">
    <sortCondition ref="C5:C26"/>
  </sortState>
  <hyperlinks>
    <hyperlink ref="H23" r:id="rId1" xr:uid="{00000000-0004-0000-0700-000000000000}"/>
    <hyperlink ref="H24" r:id="rId2" xr:uid="{00000000-0004-0000-0700-000001000000}"/>
    <hyperlink ref="H20" r:id="rId3" xr:uid="{00000000-0004-0000-0700-000002000000}"/>
    <hyperlink ref="H21" r:id="rId4" xr:uid="{00000000-0004-0000-0700-000003000000}"/>
    <hyperlink ref="H14" r:id="rId5" xr:uid="{00000000-0004-0000-0700-000004000000}"/>
    <hyperlink ref="H15" r:id="rId6" xr:uid="{00000000-0004-0000-0700-000005000000}"/>
    <hyperlink ref="H9" r:id="rId7" xr:uid="{00000000-0004-0000-0700-000006000000}"/>
    <hyperlink ref="H10" r:id="rId8" xr:uid="{00000000-0004-0000-0700-000007000000}"/>
    <hyperlink ref="H8" r:id="rId9" xr:uid="{00000000-0004-0000-0700-000008000000}"/>
    <hyperlink ref="H5" r:id="rId10" xr:uid="{00000000-0004-0000-0700-000009000000}"/>
    <hyperlink ref="H17" r:id="rId11" xr:uid="{00000000-0004-0000-0700-00000A000000}"/>
    <hyperlink ref="H16" r:id="rId12" xr:uid="{00000000-0004-0000-0700-00000B000000}"/>
    <hyperlink ref="H11" r:id="rId13" xr:uid="{00000000-0004-0000-0700-00000C000000}"/>
    <hyperlink ref="H12" r:id="rId14" xr:uid="{00000000-0004-0000-0700-00000D000000}"/>
    <hyperlink ref="H13" r:id="rId15" xr:uid="{00000000-0004-0000-0700-00000E000000}"/>
    <hyperlink ref="H7" r:id="rId16" xr:uid="{00000000-0004-0000-0700-00000F000000}"/>
    <hyperlink ref="H6" r:id="rId17" xr:uid="{00000000-0004-0000-0700-000010000000}"/>
    <hyperlink ref="H22" r:id="rId18" xr:uid="{00000000-0004-0000-0700-000011000000}"/>
    <hyperlink ref="H26" r:id="rId19" xr:uid="{A6DF05AB-0C38-4F75-9885-46CEDAE746BF}"/>
    <hyperlink ref="H19" r:id="rId20" xr:uid="{4F8A4F54-AA66-43B9-8173-DB205425A6B3}"/>
  </hyperlinks>
  <pageMargins left="0.7" right="0.7" top="0.75" bottom="0.75" header="0.3" footer="0.3"/>
  <pageSetup paperSize="9" orientation="portrait"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workbookViewId="0">
      <selection activeCell="A10" sqref="A10:XFD10"/>
    </sheetView>
  </sheetViews>
  <sheetFormatPr defaultRowHeight="15" x14ac:dyDescent="0.25"/>
  <cols>
    <col min="1" max="1" width="86.5703125" customWidth="1"/>
    <col min="2" max="2" width="44.28515625" style="7" customWidth="1"/>
    <col min="3" max="3" width="10.5703125" bestFit="1" customWidth="1"/>
    <col min="4" max="4" width="15.140625" customWidth="1"/>
    <col min="5" max="5" width="8.7109375" customWidth="1"/>
    <col min="6" max="7" width="6.42578125" customWidth="1"/>
    <col min="8" max="8" width="21.140625" customWidth="1"/>
  </cols>
  <sheetData>
    <row r="1" spans="1:8" ht="21" x14ac:dyDescent="0.35">
      <c r="A1" s="2" t="s">
        <v>27</v>
      </c>
      <c r="B1" s="5"/>
      <c r="G1" t="s">
        <v>60</v>
      </c>
    </row>
    <row r="2" spans="1:8" ht="21" x14ac:dyDescent="0.35">
      <c r="A2" s="2"/>
      <c r="B2" s="5"/>
    </row>
    <row r="3" spans="1:8" s="1" customFormat="1" ht="15.75" x14ac:dyDescent="0.25">
      <c r="A3" s="1" t="s">
        <v>48</v>
      </c>
      <c r="B3" s="6" t="s">
        <v>7</v>
      </c>
      <c r="C3" s="1" t="s">
        <v>47</v>
      </c>
      <c r="D3" s="1" t="s">
        <v>46</v>
      </c>
      <c r="E3" s="1" t="s">
        <v>43</v>
      </c>
      <c r="F3" s="1" t="s">
        <v>14</v>
      </c>
      <c r="G3" s="1" t="s">
        <v>15</v>
      </c>
      <c r="H3" s="1" t="s">
        <v>49</v>
      </c>
    </row>
    <row r="5" spans="1:8" x14ac:dyDescent="0.25">
      <c r="A5" t="s">
        <v>40</v>
      </c>
      <c r="B5" s="7" t="s">
        <v>50</v>
      </c>
      <c r="C5" s="4">
        <v>43550</v>
      </c>
      <c r="D5" t="s">
        <v>45</v>
      </c>
      <c r="E5" t="s">
        <v>0</v>
      </c>
      <c r="F5">
        <v>2.5</v>
      </c>
      <c r="H5" s="3" t="s">
        <v>51</v>
      </c>
    </row>
    <row r="6" spans="1:8" x14ac:dyDescent="0.25">
      <c r="A6" t="s">
        <v>159</v>
      </c>
      <c r="B6" s="7" t="s">
        <v>53</v>
      </c>
      <c r="C6" s="4">
        <v>43550</v>
      </c>
      <c r="D6" t="s">
        <v>45</v>
      </c>
      <c r="E6" t="s">
        <v>0</v>
      </c>
      <c r="F6">
        <v>5</v>
      </c>
      <c r="G6">
        <f>F6*1.5</f>
        <v>7.5</v>
      </c>
      <c r="H6" s="3" t="s">
        <v>160</v>
      </c>
    </row>
    <row r="7" spans="1:8" ht="30" x14ac:dyDescent="0.25">
      <c r="A7" t="s">
        <v>139</v>
      </c>
      <c r="B7" s="7" t="s">
        <v>140</v>
      </c>
      <c r="C7" s="4">
        <v>43557</v>
      </c>
      <c r="D7" t="s">
        <v>44</v>
      </c>
      <c r="E7" t="s">
        <v>0</v>
      </c>
      <c r="F7">
        <v>7</v>
      </c>
      <c r="H7" s="3" t="s">
        <v>141</v>
      </c>
    </row>
    <row r="8" spans="1:8" ht="30" x14ac:dyDescent="0.25">
      <c r="A8" t="s">
        <v>143</v>
      </c>
      <c r="B8" s="7" t="s">
        <v>140</v>
      </c>
      <c r="C8" s="4">
        <v>43557</v>
      </c>
      <c r="D8" t="s">
        <v>44</v>
      </c>
      <c r="E8" t="s">
        <v>0</v>
      </c>
      <c r="F8">
        <v>4</v>
      </c>
      <c r="H8" s="3" t="s">
        <v>144</v>
      </c>
    </row>
    <row r="9" spans="1:8" x14ac:dyDescent="0.25">
      <c r="A9" t="s">
        <v>198</v>
      </c>
      <c r="B9" s="7" t="s">
        <v>199</v>
      </c>
      <c r="C9" s="4">
        <v>43557</v>
      </c>
      <c r="D9" t="s">
        <v>44</v>
      </c>
      <c r="E9" t="s">
        <v>0</v>
      </c>
      <c r="F9">
        <v>6.5</v>
      </c>
      <c r="H9" s="3" t="s">
        <v>200</v>
      </c>
    </row>
    <row r="10" spans="1:8" x14ac:dyDescent="0.25">
      <c r="A10" t="s">
        <v>86</v>
      </c>
      <c r="B10" s="7" t="s">
        <v>87</v>
      </c>
      <c r="C10" s="4">
        <v>43654</v>
      </c>
      <c r="D10" t="s">
        <v>2</v>
      </c>
      <c r="E10" t="s">
        <v>41</v>
      </c>
      <c r="F10">
        <v>200</v>
      </c>
      <c r="G10">
        <f>F10*1.5</f>
        <v>300</v>
      </c>
      <c r="H10" s="3" t="s">
        <v>88</v>
      </c>
    </row>
    <row r="11" spans="1:8" x14ac:dyDescent="0.25">
      <c r="A11" t="s">
        <v>22</v>
      </c>
      <c r="B11" s="7" t="s">
        <v>23</v>
      </c>
      <c r="C11" s="4">
        <v>43706</v>
      </c>
      <c r="D11" t="s">
        <v>1</v>
      </c>
      <c r="E11" t="s">
        <v>42</v>
      </c>
      <c r="F11">
        <v>5</v>
      </c>
      <c r="G11">
        <f>F11*1.5</f>
        <v>7.5</v>
      </c>
      <c r="H11" s="3" t="s">
        <v>24</v>
      </c>
    </row>
    <row r="12" spans="1:8" x14ac:dyDescent="0.25">
      <c r="A12" t="s">
        <v>22</v>
      </c>
      <c r="B12" s="7" t="s">
        <v>23</v>
      </c>
      <c r="C12" s="4">
        <v>43706</v>
      </c>
      <c r="D12" t="s">
        <v>28</v>
      </c>
      <c r="E12" t="s">
        <v>41</v>
      </c>
      <c r="F12">
        <v>15</v>
      </c>
      <c r="G12">
        <f>F12*1.5</f>
        <v>22.5</v>
      </c>
      <c r="H12" s="3" t="s">
        <v>25</v>
      </c>
    </row>
    <row r="13" spans="1:8" x14ac:dyDescent="0.25">
      <c r="A13" t="s">
        <v>22</v>
      </c>
      <c r="B13" s="7" t="s">
        <v>23</v>
      </c>
      <c r="C13" s="4">
        <v>43706</v>
      </c>
      <c r="D13" t="s">
        <v>2</v>
      </c>
      <c r="E13" t="s">
        <v>41</v>
      </c>
      <c r="F13">
        <v>15</v>
      </c>
      <c r="G13">
        <f>F13*1.5</f>
        <v>22.5</v>
      </c>
      <c r="H13" s="3" t="s">
        <v>211</v>
      </c>
    </row>
    <row r="14" spans="1:8" x14ac:dyDescent="0.25">
      <c r="A14" t="s">
        <v>247</v>
      </c>
      <c r="B14" s="7" t="s">
        <v>151</v>
      </c>
      <c r="C14" s="4">
        <v>43740</v>
      </c>
      <c r="D14" t="s">
        <v>2</v>
      </c>
      <c r="E14" t="s">
        <v>0</v>
      </c>
      <c r="F14">
        <v>13</v>
      </c>
      <c r="H14" s="3" t="s">
        <v>246</v>
      </c>
    </row>
    <row r="15" spans="1:8" x14ac:dyDescent="0.25">
      <c r="A15" t="s">
        <v>248</v>
      </c>
      <c r="B15" s="7" t="s">
        <v>151</v>
      </c>
      <c r="C15" s="4">
        <v>43740</v>
      </c>
      <c r="D15" t="s">
        <v>2</v>
      </c>
      <c r="E15" t="s">
        <v>249</v>
      </c>
      <c r="H15" s="3" t="s">
        <v>250</v>
      </c>
    </row>
    <row r="16" spans="1:8" x14ac:dyDescent="0.25">
      <c r="A16" t="s">
        <v>251</v>
      </c>
      <c r="B16" s="7" t="s">
        <v>151</v>
      </c>
      <c r="C16" s="4">
        <v>43740</v>
      </c>
      <c r="D16" t="s">
        <v>2</v>
      </c>
      <c r="E16" t="s">
        <v>41</v>
      </c>
      <c r="H16" s="3" t="s">
        <v>252</v>
      </c>
    </row>
    <row r="17" spans="1:8" x14ac:dyDescent="0.25">
      <c r="A17" t="s">
        <v>254</v>
      </c>
      <c r="B17" s="7" t="s">
        <v>151</v>
      </c>
      <c r="C17" s="4">
        <v>43740</v>
      </c>
      <c r="D17" t="s">
        <v>2</v>
      </c>
      <c r="E17" t="s">
        <v>249</v>
      </c>
      <c r="H17" s="3" t="s">
        <v>253</v>
      </c>
    </row>
    <row r="18" spans="1:8" x14ac:dyDescent="0.25">
      <c r="A18" t="s">
        <v>265</v>
      </c>
      <c r="B18" s="7" t="s">
        <v>151</v>
      </c>
      <c r="C18" s="4">
        <v>43740</v>
      </c>
      <c r="D18" t="s">
        <v>2</v>
      </c>
      <c r="E18" t="s">
        <v>249</v>
      </c>
      <c r="H18" s="3" t="s">
        <v>266</v>
      </c>
    </row>
    <row r="19" spans="1:8" x14ac:dyDescent="0.25">
      <c r="A19" t="s">
        <v>255</v>
      </c>
      <c r="B19" s="7" t="s">
        <v>151</v>
      </c>
      <c r="C19" s="4">
        <v>43740</v>
      </c>
      <c r="D19" t="s">
        <v>2</v>
      </c>
      <c r="E19" t="s">
        <v>249</v>
      </c>
      <c r="H19" s="3" t="s">
        <v>256</v>
      </c>
    </row>
    <row r="20" spans="1:8" x14ac:dyDescent="0.25">
      <c r="A20" t="s">
        <v>257</v>
      </c>
      <c r="B20" s="7" t="s">
        <v>151</v>
      </c>
      <c r="C20" s="4">
        <v>43740</v>
      </c>
      <c r="D20" t="s">
        <v>2</v>
      </c>
      <c r="E20" t="s">
        <v>249</v>
      </c>
      <c r="H20" s="3" t="s">
        <v>258</v>
      </c>
    </row>
    <row r="21" spans="1:8" x14ac:dyDescent="0.25">
      <c r="A21" t="s">
        <v>260</v>
      </c>
      <c r="B21" s="7" t="s">
        <v>151</v>
      </c>
      <c r="C21" s="4">
        <v>43740</v>
      </c>
      <c r="D21" t="s">
        <v>2</v>
      </c>
      <c r="E21" t="s">
        <v>249</v>
      </c>
      <c r="H21" s="3" t="s">
        <v>259</v>
      </c>
    </row>
    <row r="22" spans="1:8" x14ac:dyDescent="0.25">
      <c r="A22" t="s">
        <v>262</v>
      </c>
      <c r="B22" s="7" t="s">
        <v>151</v>
      </c>
      <c r="C22" s="4">
        <v>43740</v>
      </c>
      <c r="D22" t="s">
        <v>2</v>
      </c>
      <c r="E22" t="s">
        <v>249</v>
      </c>
      <c r="H22" s="3" t="s">
        <v>261</v>
      </c>
    </row>
    <row r="23" spans="1:8" x14ac:dyDescent="0.25">
      <c r="A23" t="s">
        <v>264</v>
      </c>
      <c r="B23" s="7" t="s">
        <v>151</v>
      </c>
      <c r="C23" s="4">
        <v>43740</v>
      </c>
      <c r="D23" t="s">
        <v>2</v>
      </c>
      <c r="E23" t="s">
        <v>249</v>
      </c>
      <c r="H23" s="3" t="s">
        <v>263</v>
      </c>
    </row>
    <row r="24" spans="1:8" x14ac:dyDescent="0.25">
      <c r="A24" t="s">
        <v>129</v>
      </c>
      <c r="B24" s="7" t="s">
        <v>130</v>
      </c>
      <c r="C24" s="4">
        <v>43740</v>
      </c>
      <c r="D24" t="s">
        <v>1</v>
      </c>
      <c r="E24" t="s">
        <v>42</v>
      </c>
      <c r="F24">
        <v>20</v>
      </c>
      <c r="G24">
        <f>F24*1.5</f>
        <v>30</v>
      </c>
      <c r="H24" s="3" t="s">
        <v>131</v>
      </c>
    </row>
    <row r="25" spans="1:8" x14ac:dyDescent="0.25">
      <c r="A25" t="s">
        <v>156</v>
      </c>
      <c r="B25" s="7" t="s">
        <v>157</v>
      </c>
      <c r="C25" s="4">
        <v>43843</v>
      </c>
      <c r="D25" t="s">
        <v>28</v>
      </c>
      <c r="E25" t="s">
        <v>42</v>
      </c>
      <c r="F25">
        <f>4*1.5</f>
        <v>6</v>
      </c>
      <c r="G25">
        <f>F25*1.5</f>
        <v>9</v>
      </c>
      <c r="H25" s="3" t="s">
        <v>158</v>
      </c>
    </row>
    <row r="26" spans="1:8" x14ac:dyDescent="0.25">
      <c r="A26" t="s">
        <v>278</v>
      </c>
      <c r="B26" s="7" t="s">
        <v>279</v>
      </c>
      <c r="C26" s="4">
        <v>43943</v>
      </c>
      <c r="D26" t="s">
        <v>154</v>
      </c>
      <c r="E26" t="s">
        <v>0</v>
      </c>
      <c r="F26">
        <v>65</v>
      </c>
      <c r="H26" s="3" t="s">
        <v>280</v>
      </c>
    </row>
    <row r="27" spans="1:8" x14ac:dyDescent="0.25">
      <c r="A27" t="s">
        <v>276</v>
      </c>
      <c r="B27" s="7" t="s">
        <v>232</v>
      </c>
      <c r="C27" s="4">
        <v>43969</v>
      </c>
      <c r="D27" t="s">
        <v>1</v>
      </c>
      <c r="E27" t="s">
        <v>42</v>
      </c>
      <c r="F27">
        <f>5*1.5</f>
        <v>7.5</v>
      </c>
      <c r="G27">
        <f>F27*1.5</f>
        <v>11.25</v>
      </c>
      <c r="H27" s="3" t="s">
        <v>277</v>
      </c>
    </row>
    <row r="28" spans="1:8" x14ac:dyDescent="0.25">
      <c r="A28" t="s">
        <v>270</v>
      </c>
      <c r="B28" s="7" t="s">
        <v>271</v>
      </c>
      <c r="C28" s="4">
        <v>44182</v>
      </c>
      <c r="D28" t="s">
        <v>1</v>
      </c>
      <c r="E28" t="s">
        <v>42</v>
      </c>
      <c r="F28">
        <f>4*1.5</f>
        <v>6</v>
      </c>
      <c r="G28">
        <f>F28*1.5</f>
        <v>9</v>
      </c>
      <c r="H28" s="3" t="s">
        <v>272</v>
      </c>
    </row>
    <row r="29" spans="1:8" x14ac:dyDescent="0.25">
      <c r="A29" t="s">
        <v>231</v>
      </c>
      <c r="B29" s="7" t="s">
        <v>232</v>
      </c>
      <c r="C29" s="4">
        <v>44232</v>
      </c>
      <c r="D29" t="s">
        <v>1</v>
      </c>
      <c r="E29" t="s">
        <v>42</v>
      </c>
      <c r="F29">
        <f>6*1.5</f>
        <v>9</v>
      </c>
      <c r="G29">
        <f>F29*1.5</f>
        <v>13.5</v>
      </c>
      <c r="H29" s="3" t="s">
        <v>233</v>
      </c>
    </row>
    <row r="30" spans="1:8" x14ac:dyDescent="0.25">
      <c r="A30" t="s">
        <v>223</v>
      </c>
      <c r="C30" s="4">
        <v>44365</v>
      </c>
      <c r="D30" t="s">
        <v>28</v>
      </c>
      <c r="E30" t="s">
        <v>42</v>
      </c>
      <c r="F30">
        <v>4.5</v>
      </c>
      <c r="G30">
        <f>F30*1.5</f>
        <v>6.75</v>
      </c>
      <c r="H30" s="3" t="s">
        <v>224</v>
      </c>
    </row>
  </sheetData>
  <sortState ref="A5:H30">
    <sortCondition ref="C5:C30"/>
  </sortState>
  <hyperlinks>
    <hyperlink ref="H11" r:id="rId1" xr:uid="{00000000-0004-0000-0800-000000000000}"/>
    <hyperlink ref="H12" r:id="rId2" xr:uid="{00000000-0004-0000-0800-000001000000}"/>
    <hyperlink ref="H5" r:id="rId3" xr:uid="{00000000-0004-0000-0800-000002000000}"/>
    <hyperlink ref="H7" r:id="rId4" xr:uid="{00000000-0004-0000-0800-000003000000}"/>
    <hyperlink ref="H8" r:id="rId5" xr:uid="{00000000-0004-0000-0800-000004000000}"/>
    <hyperlink ref="H25" r:id="rId6" xr:uid="{00000000-0004-0000-0800-00000E000000}"/>
    <hyperlink ref="H6" r:id="rId7" xr:uid="{00000000-0004-0000-0800-00000F000000}"/>
    <hyperlink ref="H9" r:id="rId8" xr:uid="{00000000-0004-0000-0800-000010000000}"/>
    <hyperlink ref="H13" r:id="rId9" xr:uid="{00000000-0004-0000-0800-000011000000}"/>
    <hyperlink ref="H24" r:id="rId10" xr:uid="{00000000-0004-0000-0800-000012000000}"/>
    <hyperlink ref="H30" r:id="rId11" xr:uid="{893F262C-1FC6-4B62-81DB-CFC5BF664B61}"/>
    <hyperlink ref="H29" r:id="rId12" xr:uid="{1FA0A430-40DC-47FD-AA17-1FE89D25F0C7}"/>
    <hyperlink ref="H28" r:id="rId13" xr:uid="{6D62562D-7CE0-44C5-A43E-E00339454B16}"/>
    <hyperlink ref="H27" r:id="rId14" xr:uid="{397085CF-0404-41A4-8774-446B51B6F104}"/>
    <hyperlink ref="H10" r:id="rId15" xr:uid="{A0F5E5EF-6F8C-4E02-81AA-55348C836AB6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Begaafdheid</vt:lpstr>
      <vt:lpstr>Signaleren</vt:lpstr>
      <vt:lpstr>Differentiëren</vt:lpstr>
      <vt:lpstr>Onderpresteren</vt:lpstr>
      <vt:lpstr>Versnellen</vt:lpstr>
      <vt:lpstr>Dubbel bijzonder</vt:lpstr>
      <vt:lpstr>Verrijken</vt:lpstr>
      <vt:lpstr>SocEmo</vt:lpstr>
      <vt:lpstr>Motivatie</vt:lpstr>
      <vt:lpstr>Interactie</vt:lpstr>
      <vt:lpstr>Schoolbeleid</vt:lpstr>
      <vt:lpstr>Uitzonderlijk HB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Sabine</cp:lastModifiedBy>
  <dcterms:created xsi:type="dcterms:W3CDTF">2020-05-11T13:12:30Z</dcterms:created>
  <dcterms:modified xsi:type="dcterms:W3CDTF">2021-09-10T12:11:30Z</dcterms:modified>
</cp:coreProperties>
</file>